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Z:\savidou\Documents\7 CLLD\6γ 2η ΠΡΟΣΚΛΗΣΗ ΙΔΙΩΤΙΚΩΝ\4. ΠΡΟΣΚΛΗΣΗ ΜΕΤΑ ΑΠΟ ΕΥΚΕ-ΓΙΑ ΔΗΜΟΣΙΕΥΣΗ\ΔΗΜΟΣΙΕΥΣΗ\ΠΑΡΑΡΤΗΜΑΤΑ\"/>
    </mc:Choice>
  </mc:AlternateContent>
  <xr:revisionPtr revIDLastSave="0" documentId="13_ncr:1_{C812BD59-8447-44B0-9A28-A6BFB12DABF8}" xr6:coauthVersionLast="47" xr6:coauthVersionMax="47" xr10:uidLastSave="{00000000-0000-0000-0000-000000000000}"/>
  <bookViews>
    <workbookView xWindow="5400" yWindow="405" windowWidth="21855" windowHeight="15300" tabRatio="897" xr2:uid="{00000000-000D-0000-FFFF-FFFF00000000}"/>
  </bookViews>
  <sheets>
    <sheet name="ΕΞΩΦΥΛΛΟ" sheetId="36" r:id="rId1"/>
    <sheet name="ΚΤΙΡΙΑΚΑ" sheetId="2" r:id="rId2"/>
    <sheet name="ΑΚΙΝΗΤΑ" sheetId="4" r:id="rId3"/>
    <sheet name="ΕΞΟΠΛΙΣΜΟΣ" sheetId="11" r:id="rId4"/>
    <sheet name="ΟΧΗΜΑΤΑ" sheetId="22" r:id="rId5"/>
    <sheet name="ΠΙΣΤΟΠ. ΠΟΙΟΤΗΤΑΣ" sheetId="16" r:id="rId6"/>
    <sheet name="ΕΞΟΠΛ. ΕΠΙΧΕΙΡ." sheetId="13" r:id="rId7"/>
    <sheet name="ΣΥΣΤ ΑΣΦΑΛΕΙΑΣ" sheetId="47" r:id="rId8"/>
    <sheet name="ΓΕΝ ΔΑΠ ΕΓΚ ΚΑΙ ΕΞΟΠΛ" sheetId="39" r:id="rId9"/>
    <sheet name="ΛΟΓΙΣΜΙΚΟ" sheetId="42" r:id="rId10"/>
    <sheet name="ΕΝΕΡΓ. ΠΡΟΒΟΛ. ΠΡΟΩΘ." sheetId="18" r:id="rId11"/>
    <sheet name="ΣΥΝΔΕΣΗ ΜΕ Ο.Κ.Ω" sheetId="45" r:id="rId12"/>
    <sheet name="ΑΣΦΑΛ. ΣΥΜΒΟΛ." sheetId="25" r:id="rId13"/>
    <sheet name="ΑΜΟΙΒΕΣ ΠΡΟΣΩΠΙΚΟΥ" sheetId="37" r:id="rId14"/>
    <sheet name="ΧΩΡΟΙ ΠΡΟΒΟΛΗΣ, ΔΟΚΙΜΗΣ" sheetId="43" r:id="rId15"/>
    <sheet name="ΕΡΓΑΣΙΕΣ ΠΡΑΣΙΝΟΥ" sheetId="51" r:id="rId16"/>
    <sheet name="ΕΞΟΠΛ ΨΥΧΡ. ΕΚΘΛ." sheetId="52" r:id="rId17"/>
    <sheet name="ΕΙΔΙΚΟΣ ΕΞΟΠΛΙΣΜΟΣ" sheetId="41" r:id="rId18"/>
    <sheet name="ΟΙΚΙΣΚΟΣ 40ΤΜ" sheetId="7" r:id="rId19"/>
    <sheet name="ΕΡΓΑ ΠΡΑΣΙΝΟΥ.-ΔΙΑΚΟΣΜ." sheetId="6" r:id="rId20"/>
    <sheet name="ΕΞΟΠΛΙΣΜ. ΑΝΑΨΥΧΗΣ" sheetId="50" r:id="rId21"/>
    <sheet name="ΟΙΚΙΣΚΟΣ 20ΤΜ " sheetId="54" r:id="rId22"/>
    <sheet name="ΣΥΝΟΛΑ" sheetId="35" r:id="rId23"/>
  </sheets>
  <definedNames>
    <definedName name="_xlnm.Print_Area" localSheetId="0">ΕΞΩΦΥΛΛΟ!$A$1:$I$12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64" i="2" l="1"/>
  <c r="H165" i="2"/>
  <c r="H4" i="2" l="1"/>
  <c r="H5" i="2"/>
  <c r="H6" i="2"/>
  <c r="H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6" i="2"/>
  <c r="H167" i="2"/>
  <c r="H168" i="2"/>
  <c r="H169" i="2"/>
  <c r="H3" i="2"/>
  <c r="F7" i="22" l="1"/>
  <c r="F6" i="22"/>
  <c r="F8" i="22"/>
  <c r="G6" i="22" l="1"/>
  <c r="H6" i="22" s="1"/>
  <c r="G7" i="22"/>
  <c r="H7" i="22" s="1"/>
  <c r="G8" i="22"/>
  <c r="H8" i="22" s="1"/>
  <c r="B27" i="35"/>
  <c r="F7" i="18"/>
  <c r="F6" i="18"/>
  <c r="F8" i="18"/>
  <c r="F7" i="39"/>
  <c r="G7" i="39" s="1"/>
  <c r="H7" i="39" s="1"/>
  <c r="F6" i="39"/>
  <c r="F8" i="39"/>
  <c r="F13" i="13"/>
  <c r="F12" i="13"/>
  <c r="G12" i="13" s="1"/>
  <c r="H12" i="13" s="1"/>
  <c r="F11" i="13"/>
  <c r="F10" i="13"/>
  <c r="G10" i="13" s="1"/>
  <c r="H10" i="13" s="1"/>
  <c r="F9" i="13"/>
  <c r="F8" i="13"/>
  <c r="G8" i="13" s="1"/>
  <c r="H8" i="13" s="1"/>
  <c r="F7" i="13"/>
  <c r="F6" i="13"/>
  <c r="G6" i="13" s="1"/>
  <c r="H6" i="13" s="1"/>
  <c r="F17" i="13"/>
  <c r="F16" i="13"/>
  <c r="F15" i="13"/>
  <c r="F14" i="13"/>
  <c r="F19" i="13"/>
  <c r="F18" i="13"/>
  <c r="G18" i="13" s="1"/>
  <c r="H18" i="13" s="1"/>
  <c r="F20" i="13"/>
  <c r="G6" i="18" l="1"/>
  <c r="H6" i="18" s="1"/>
  <c r="G7" i="18"/>
  <c r="H7" i="18" s="1"/>
  <c r="G8" i="18"/>
  <c r="H8" i="18" s="1"/>
  <c r="G6" i="39"/>
  <c r="H6" i="39" s="1"/>
  <c r="G8" i="39"/>
  <c r="H8" i="39" s="1"/>
  <c r="G7" i="13"/>
  <c r="H7" i="13" s="1"/>
  <c r="G9" i="13"/>
  <c r="H9" i="13" s="1"/>
  <c r="G11" i="13"/>
  <c r="H11" i="13" s="1"/>
  <c r="G13" i="13"/>
  <c r="H13" i="13" s="1"/>
  <c r="G15" i="13"/>
  <c r="H15" i="13" s="1"/>
  <c r="G17" i="13"/>
  <c r="H17" i="13" s="1"/>
  <c r="G14" i="13"/>
  <c r="H14" i="13" s="1"/>
  <c r="G16" i="13"/>
  <c r="H16" i="13" s="1"/>
  <c r="G19" i="13"/>
  <c r="H19" i="13" s="1"/>
  <c r="G20" i="13"/>
  <c r="H20" i="13" s="1"/>
  <c r="F11" i="11"/>
  <c r="G11" i="11" s="1"/>
  <c r="F10" i="11"/>
  <c r="G10" i="11" s="1"/>
  <c r="F9" i="11"/>
  <c r="F8" i="11"/>
  <c r="G8" i="11" s="1"/>
  <c r="F7" i="11"/>
  <c r="G7" i="11" s="1"/>
  <c r="F13" i="11"/>
  <c r="G13" i="11" s="1"/>
  <c r="F12" i="11"/>
  <c r="G12" i="11" s="1"/>
  <c r="F6" i="11"/>
  <c r="G6" i="11" s="1"/>
  <c r="F15" i="11"/>
  <c r="F14" i="11"/>
  <c r="G14" i="11" s="1"/>
  <c r="F5" i="11"/>
  <c r="H12" i="11" l="1"/>
  <c r="G5" i="11"/>
  <c r="G9" i="11"/>
  <c r="H9" i="11" s="1"/>
  <c r="H7" i="11"/>
  <c r="H11" i="11"/>
  <c r="H8" i="11"/>
  <c r="H10" i="11"/>
  <c r="H6" i="11"/>
  <c r="H13" i="11"/>
  <c r="H14" i="11"/>
  <c r="G15" i="11"/>
  <c r="H15" i="11" s="1"/>
  <c r="D16" i="35"/>
  <c r="B25" i="35"/>
  <c r="B24" i="35"/>
  <c r="B23" i="35"/>
  <c r="B22" i="35"/>
  <c r="B20" i="35"/>
  <c r="B19" i="35"/>
  <c r="B18" i="35"/>
  <c r="F5" i="37"/>
  <c r="H5" i="37" s="1"/>
  <c r="B16" i="35"/>
  <c r="B15" i="35"/>
  <c r="B14" i="35"/>
  <c r="B13" i="35"/>
  <c r="B12" i="35"/>
  <c r="B11" i="35"/>
  <c r="B10" i="35"/>
  <c r="B9" i="35"/>
  <c r="B8" i="35"/>
  <c r="B7" i="35"/>
  <c r="B6" i="35"/>
  <c r="B5" i="35"/>
  <c r="H5" i="11" l="1"/>
  <c r="F7" i="54"/>
  <c r="G7" i="54" s="1"/>
  <c r="F6" i="54"/>
  <c r="G6" i="54" s="1"/>
  <c r="F5" i="54"/>
  <c r="F8" i="54" s="1"/>
  <c r="C27" i="35" s="1"/>
  <c r="H6" i="54" l="1"/>
  <c r="H7" i="54"/>
  <c r="G5" i="54"/>
  <c r="G8" i="54" s="1"/>
  <c r="D27" i="35" s="1"/>
  <c r="F7" i="52"/>
  <c r="F6" i="52"/>
  <c r="G6" i="52" s="1"/>
  <c r="H6" i="52" s="1"/>
  <c r="F5" i="52"/>
  <c r="G5" i="52" s="1"/>
  <c r="F7" i="51"/>
  <c r="F6" i="51"/>
  <c r="G6" i="51" s="1"/>
  <c r="H6" i="51" s="1"/>
  <c r="F5" i="51"/>
  <c r="G5" i="51" s="1"/>
  <c r="F7" i="50"/>
  <c r="F6" i="50"/>
  <c r="G6" i="50" s="1"/>
  <c r="F5" i="50"/>
  <c r="F7" i="47"/>
  <c r="F6" i="47"/>
  <c r="G6" i="47" s="1"/>
  <c r="F5" i="47"/>
  <c r="F7" i="45"/>
  <c r="F6" i="45"/>
  <c r="G6" i="45" s="1"/>
  <c r="F5" i="45"/>
  <c r="F7" i="43"/>
  <c r="F6" i="43"/>
  <c r="G6" i="43" s="1"/>
  <c r="F5" i="43"/>
  <c r="F7" i="42"/>
  <c r="F6" i="42"/>
  <c r="G6" i="42" s="1"/>
  <c r="F5" i="42"/>
  <c r="F7" i="41"/>
  <c r="F6" i="41"/>
  <c r="G6" i="41" s="1"/>
  <c r="H6" i="41" s="1"/>
  <c r="F5" i="41"/>
  <c r="F10" i="39"/>
  <c r="G10" i="39" s="1"/>
  <c r="F9" i="39"/>
  <c r="G9" i="39" s="1"/>
  <c r="F5" i="39"/>
  <c r="F7" i="37"/>
  <c r="H7" i="37" s="1"/>
  <c r="F6" i="37"/>
  <c r="F8" i="37" s="1"/>
  <c r="C16" i="35" s="1"/>
  <c r="F8" i="42" l="1"/>
  <c r="C12" i="35" s="1"/>
  <c r="F8" i="50"/>
  <c r="C25" i="35" s="1"/>
  <c r="F8" i="47"/>
  <c r="C10" i="35" s="1"/>
  <c r="G5" i="41"/>
  <c r="H5" i="41" s="1"/>
  <c r="F8" i="43"/>
  <c r="C18" i="35" s="1"/>
  <c r="F8" i="45"/>
  <c r="C14" i="35" s="1"/>
  <c r="H5" i="54"/>
  <c r="H8" i="54" s="1"/>
  <c r="E27" i="35" s="1"/>
  <c r="H7" i="42"/>
  <c r="F11" i="39"/>
  <c r="C11" i="35" s="1"/>
  <c r="H10" i="39"/>
  <c r="G7" i="42"/>
  <c r="F8" i="52"/>
  <c r="C20" i="35" s="1"/>
  <c r="G7" i="52"/>
  <c r="H7" i="52" s="1"/>
  <c r="H5" i="52"/>
  <c r="G7" i="51"/>
  <c r="G8" i="51" s="1"/>
  <c r="D19" i="35" s="1"/>
  <c r="H5" i="51"/>
  <c r="F8" i="51"/>
  <c r="C19" i="35" s="1"/>
  <c r="G7" i="50"/>
  <c r="H7" i="50" s="1"/>
  <c r="G5" i="50"/>
  <c r="H5" i="50" s="1"/>
  <c r="H6" i="50"/>
  <c r="G7" i="47"/>
  <c r="H7" i="47" s="1"/>
  <c r="G5" i="47"/>
  <c r="H5" i="47" s="1"/>
  <c r="H6" i="47"/>
  <c r="G7" i="45"/>
  <c r="H7" i="45" s="1"/>
  <c r="G5" i="45"/>
  <c r="H5" i="45" s="1"/>
  <c r="H6" i="45"/>
  <c r="G7" i="43"/>
  <c r="H7" i="43" s="1"/>
  <c r="G5" i="43"/>
  <c r="H6" i="43"/>
  <c r="G5" i="42"/>
  <c r="H6" i="42"/>
  <c r="G7" i="41"/>
  <c r="H7" i="41" s="1"/>
  <c r="F8" i="41"/>
  <c r="C22" i="35" s="1"/>
  <c r="G5" i="39"/>
  <c r="H9" i="39"/>
  <c r="H6" i="37"/>
  <c r="H8" i="37" s="1"/>
  <c r="E16" i="35" s="1"/>
  <c r="F7" i="25"/>
  <c r="F6" i="25"/>
  <c r="F5" i="25"/>
  <c r="F10" i="22"/>
  <c r="F9" i="22"/>
  <c r="F5" i="22"/>
  <c r="F10" i="18"/>
  <c r="F9" i="18"/>
  <c r="F5" i="18"/>
  <c r="F7" i="16"/>
  <c r="G7" i="16" s="1"/>
  <c r="H7" i="16" s="1"/>
  <c r="F6" i="16"/>
  <c r="G6" i="16" s="1"/>
  <c r="H6" i="16" s="1"/>
  <c r="F5" i="16"/>
  <c r="F22" i="13"/>
  <c r="F21" i="13"/>
  <c r="F5" i="13"/>
  <c r="F17" i="11"/>
  <c r="G17" i="11" s="1"/>
  <c r="H17" i="11" s="1"/>
  <c r="F16" i="11"/>
  <c r="F7" i="7"/>
  <c r="G7" i="7" s="1"/>
  <c r="H7" i="7" s="1"/>
  <c r="F6" i="7"/>
  <c r="G6" i="7" s="1"/>
  <c r="H6" i="7" s="1"/>
  <c r="F5" i="7"/>
  <c r="F7" i="6"/>
  <c r="G7" i="6" s="1"/>
  <c r="H7" i="6" s="1"/>
  <c r="F6" i="6"/>
  <c r="G6" i="6" s="1"/>
  <c r="H6" i="6" s="1"/>
  <c r="F5" i="6"/>
  <c r="F7" i="4"/>
  <c r="F6" i="4"/>
  <c r="G8" i="41" l="1"/>
  <c r="D22" i="35" s="1"/>
  <c r="F8" i="25"/>
  <c r="C15" i="35" s="1"/>
  <c r="H8" i="41"/>
  <c r="E22" i="35" s="1"/>
  <c r="G16" i="11"/>
  <c r="F18" i="11"/>
  <c r="C6" i="35" s="1"/>
  <c r="H7" i="51"/>
  <c r="F23" i="13"/>
  <c r="C9" i="35" s="1"/>
  <c r="F11" i="18"/>
  <c r="C13" i="35" s="1"/>
  <c r="F11" i="22"/>
  <c r="C7" i="35" s="1"/>
  <c r="G8" i="52"/>
  <c r="D20" i="35" s="1"/>
  <c r="H8" i="52"/>
  <c r="E20" i="35" s="1"/>
  <c r="H8" i="51"/>
  <c r="E19" i="35" s="1"/>
  <c r="H8" i="50"/>
  <c r="E25" i="35" s="1"/>
  <c r="G8" i="50"/>
  <c r="D25" i="35" s="1"/>
  <c r="H8" i="47"/>
  <c r="E10" i="35" s="1"/>
  <c r="G8" i="47"/>
  <c r="D10" i="35" s="1"/>
  <c r="H8" i="45"/>
  <c r="E14" i="35" s="1"/>
  <c r="G8" i="45"/>
  <c r="D14" i="35" s="1"/>
  <c r="H5" i="43"/>
  <c r="H8" i="43" s="1"/>
  <c r="E18" i="35" s="1"/>
  <c r="G8" i="43"/>
  <c r="D18" i="35" s="1"/>
  <c r="H5" i="42"/>
  <c r="H8" i="42" s="1"/>
  <c r="E12" i="35" s="1"/>
  <c r="G8" i="42"/>
  <c r="D12" i="35" s="1"/>
  <c r="G11" i="39"/>
  <c r="D11" i="35" s="1"/>
  <c r="H5" i="39"/>
  <c r="H11" i="39" s="1"/>
  <c r="E11" i="35" s="1"/>
  <c r="G7" i="25"/>
  <c r="H7" i="25" s="1"/>
  <c r="G6" i="25"/>
  <c r="H6" i="25" s="1"/>
  <c r="G5" i="25"/>
  <c r="G10" i="22"/>
  <c r="H10" i="22" s="1"/>
  <c r="G9" i="22"/>
  <c r="H9" i="22" s="1"/>
  <c r="G5" i="22"/>
  <c r="G10" i="18"/>
  <c r="H10" i="18" s="1"/>
  <c r="G9" i="18"/>
  <c r="H9" i="18" s="1"/>
  <c r="G5" i="18"/>
  <c r="G5" i="16"/>
  <c r="G8" i="16" s="1"/>
  <c r="D8" i="35" s="1"/>
  <c r="F8" i="16"/>
  <c r="C8" i="35" s="1"/>
  <c r="G22" i="13"/>
  <c r="H22" i="13" s="1"/>
  <c r="G21" i="13"/>
  <c r="H21" i="13" s="1"/>
  <c r="G5" i="13"/>
  <c r="G5" i="7"/>
  <c r="G8" i="7" s="1"/>
  <c r="F8" i="7"/>
  <c r="G5" i="6"/>
  <c r="G8" i="6" s="1"/>
  <c r="D24" i="35" s="1"/>
  <c r="F8" i="6"/>
  <c r="C24" i="35" s="1"/>
  <c r="G7" i="4"/>
  <c r="H7" i="4" s="1"/>
  <c r="G6" i="4"/>
  <c r="H6" i="4" s="1"/>
  <c r="H16" i="11" l="1"/>
  <c r="H18" i="11" s="1"/>
  <c r="E6" i="35" s="1"/>
  <c r="G18" i="11"/>
  <c r="D6" i="35" s="1"/>
  <c r="H170" i="2"/>
  <c r="G8" i="25"/>
  <c r="D15" i="35" s="1"/>
  <c r="H5" i="25"/>
  <c r="H8" i="25" s="1"/>
  <c r="E15" i="35" s="1"/>
  <c r="G11" i="22"/>
  <c r="D7" i="35" s="1"/>
  <c r="H5" i="22"/>
  <c r="H11" i="22" s="1"/>
  <c r="E7" i="35" s="1"/>
  <c r="G11" i="18"/>
  <c r="D13" i="35" s="1"/>
  <c r="H5" i="18"/>
  <c r="H11" i="18" s="1"/>
  <c r="E13" i="35" s="1"/>
  <c r="H5" i="16"/>
  <c r="H8" i="16" s="1"/>
  <c r="E8" i="35" s="1"/>
  <c r="G23" i="13"/>
  <c r="D9" i="35" s="1"/>
  <c r="H5" i="13"/>
  <c r="H23" i="13" s="1"/>
  <c r="E9" i="35" s="1"/>
  <c r="H5" i="7"/>
  <c r="H8" i="7" s="1"/>
  <c r="H5" i="6"/>
  <c r="H8" i="6" s="1"/>
  <c r="E24" i="35" s="1"/>
  <c r="H171" i="2" l="1"/>
  <c r="H172" i="2" s="1"/>
  <c r="F5" i="4"/>
  <c r="G5" i="4" l="1"/>
  <c r="G8" i="4" s="1"/>
  <c r="D5" i="35" s="1"/>
  <c r="D28" i="35" s="1"/>
  <c r="F8" i="4"/>
  <c r="C5" i="35" s="1"/>
  <c r="C28" i="35" s="1"/>
  <c r="H5" i="4" l="1"/>
  <c r="H8" i="4" s="1"/>
  <c r="E5" i="35" s="1"/>
  <c r="E28" i="35" s="1"/>
</calcChain>
</file>

<file path=xl/sharedStrings.xml><?xml version="1.0" encoding="utf-8"?>
<sst xmlns="http://schemas.openxmlformats.org/spreadsheetml/2006/main" count="723" uniqueCount="411">
  <si>
    <t>Α/Α</t>
  </si>
  <si>
    <t>ΠΕΡΙΓΡΑΦΗ ΕΞΟΠΛΙΣΜΟΥ</t>
  </si>
  <si>
    <t xml:space="preserve">ΠΟΣΟΤΗΤΑ </t>
  </si>
  <si>
    <t>ΤΙΜΗ ΜΟΝΑΔΑΣ</t>
  </si>
  <si>
    <t>ΚΟΣΤΟΣ</t>
  </si>
  <si>
    <t>ΦΠΑ</t>
  </si>
  <si>
    <t>ΣΥΝΟΛΙΚΟ ΚΟΣΤΟΣ</t>
  </si>
  <si>
    <t>(Είδος, τύπος, τεχνικά χαρακτηριστικά)</t>
  </si>
  <si>
    <t>ΣΥΝΟΛΟ</t>
  </si>
  <si>
    <t>ΠΡΟΥΠΟΛΟΓΙΣΜΟΣ ΚΤΙΡΙΑΚΩΝ ΕΡΓΑΣΙΩΝ</t>
  </si>
  <si>
    <t>ΟΜΑΔΑ ΕΡΓΑΣΙΩΝ</t>
  </si>
  <si>
    <t>ΚΑΤΗΓΟΡΙΑ ΔΑΠΑΝΗΣ</t>
  </si>
  <si>
    <t>ΕΙΔΟΣ ΕΡΓΑΣΙΑΣ</t>
  </si>
  <si>
    <t>Μ.Μ.</t>
  </si>
  <si>
    <t>ΠΟΣΟΤΗΤΑ</t>
  </si>
  <si>
    <t>ΟΜΑΔΑ Α</t>
  </si>
  <si>
    <t>ΕΡΓΑ 
ΥΠΟΔΟΜΗΣ</t>
  </si>
  <si>
    <t>Υ.01</t>
  </si>
  <si>
    <t>Ισοπεδώσεις-Διαμορφώσεις</t>
  </si>
  <si>
    <r>
      <t>μ</t>
    </r>
    <r>
      <rPr>
        <vertAlign val="superscript"/>
        <sz val="9"/>
        <rFont val="Calibri"/>
        <family val="2"/>
        <charset val="161"/>
      </rPr>
      <t>2</t>
    </r>
  </si>
  <si>
    <t>Υ.02</t>
  </si>
  <si>
    <t>Σύνδεση με δίκτυο ΔΕΗ *</t>
  </si>
  <si>
    <t>ΚΑ</t>
  </si>
  <si>
    <t>Υ.03</t>
  </si>
  <si>
    <t>Σύνδεση με δίκτυο ΟΤΕ *</t>
  </si>
  <si>
    <t>Υ.04</t>
  </si>
  <si>
    <t>Σύνδεση με δίκτυο ύδρευσης *</t>
  </si>
  <si>
    <t>Υ.05</t>
  </si>
  <si>
    <t>Σύνδεση με δίκτυο αποχέτευσης *</t>
  </si>
  <si>
    <t>Υ….</t>
  </si>
  <si>
    <t>Άλλο</t>
  </si>
  <si>
    <t>ΟΜΑΔΑ Β</t>
  </si>
  <si>
    <t>ΠΕΡΙΒΑΛΛΩΝ ΧΩΡΟΣ</t>
  </si>
  <si>
    <t>ΠΧ.01</t>
  </si>
  <si>
    <t>Περίφραξη * (θεμέλιο και τοιχείο 20*40εκ +κιγκλίδωμα ύψους 1,20μ.)</t>
  </si>
  <si>
    <t>μ</t>
  </si>
  <si>
    <t>ΠΧ.02</t>
  </si>
  <si>
    <t>Περίφραξη * (θεμέλιο και τοιχείο 20*40εκ + πάσαλοι με συρματόπλεγμα ύψους 1,80 μ.)</t>
  </si>
  <si>
    <t>ΠΧ.03</t>
  </si>
  <si>
    <t>Εσωτερική οδοποιία (ασφαλτος 10εκ)</t>
  </si>
  <si>
    <t>ΠΧ.04</t>
  </si>
  <si>
    <t>Αίθριος (αύλειος) χώρος *</t>
  </si>
  <si>
    <t>ΠΧ.05</t>
  </si>
  <si>
    <t>Χώρος πρασίνου *</t>
  </si>
  <si>
    <t>ΠΧ.06</t>
  </si>
  <si>
    <t>Υπαίθριος χώρος στάθμευσης *</t>
  </si>
  <si>
    <t>ΠΧ.07</t>
  </si>
  <si>
    <t>Σύστημα άρδευσης (μπεκ και νεροσταλλάκτες)*</t>
  </si>
  <si>
    <t>ΟΜΑΔΑ Γ</t>
  </si>
  <si>
    <t>ΧΩΜΑΤΟΥΡΓΙΚΑ</t>
  </si>
  <si>
    <t>01.01</t>
  </si>
  <si>
    <t>Γενικές εκσκαφές γαιώδεις -ημιβραχώδεις</t>
  </si>
  <si>
    <r>
      <t>μ</t>
    </r>
    <r>
      <rPr>
        <vertAlign val="superscript"/>
        <sz val="9"/>
        <color indexed="8"/>
        <rFont val="Calibri"/>
        <family val="2"/>
        <charset val="161"/>
      </rPr>
      <t>3</t>
    </r>
  </si>
  <si>
    <t>01.03</t>
  </si>
  <si>
    <t>Γενικές εκσκαφές βραχώδεις</t>
  </si>
  <si>
    <r>
      <t>μ</t>
    </r>
    <r>
      <rPr>
        <vertAlign val="superscript"/>
        <sz val="9"/>
        <rFont val="Calibri"/>
        <family val="2"/>
        <charset val="161"/>
      </rPr>
      <t>3</t>
    </r>
  </si>
  <si>
    <t>01.04</t>
  </si>
  <si>
    <t>Επιχώσεις με προιόντα εκσκαφής</t>
  </si>
  <si>
    <t xml:space="preserve">Ειδικές επιχώσεις </t>
  </si>
  <si>
    <t>ΚΑΘΑΙΡΕΣΕΙΣ</t>
  </si>
  <si>
    <t>02.01</t>
  </si>
  <si>
    <t>Καθαιρ.πλινθοδομής</t>
  </si>
  <si>
    <t>02.02</t>
  </si>
  <si>
    <t>Καθαιρ.αόπλου σκυροδέματος</t>
  </si>
  <si>
    <t>02.03</t>
  </si>
  <si>
    <t>02.04</t>
  </si>
  <si>
    <t>Καθαιρ.επιχρησμάτων</t>
  </si>
  <si>
    <t>02.05</t>
  </si>
  <si>
    <t>Καθαιρ.τοίχων διά τη διαμόρφωση θυρών</t>
  </si>
  <si>
    <t>02.06</t>
  </si>
  <si>
    <t>Καθαιρ. Θυρών κ' παραθύρων (αλουμινίου, ξύλινων ή σιδηρών)</t>
  </si>
  <si>
    <t>τεμ</t>
  </si>
  <si>
    <t>02.07</t>
  </si>
  <si>
    <t>Καθαίρεση  λιθοδομής</t>
  </si>
  <si>
    <t>02.08</t>
  </si>
  <si>
    <t>Καθαίρεση δαπέδων εκ πλακών παντώς τύπου</t>
  </si>
  <si>
    <t>02.09</t>
  </si>
  <si>
    <t xml:space="preserve">Καθαίρεση επικεράμωσης </t>
  </si>
  <si>
    <t>02.10</t>
  </si>
  <si>
    <t>ΣΚΥΡΟΔΕΜΑΤΑ
(συμπεριλαμβάνεται η δαπάνη πρόμήθειας και τοποθέτησης :καλουπώματος, σιδερώματος, σκυροδέματος, άντλησης , εργοδοτικές εισφορές /μ3)</t>
  </si>
  <si>
    <t>03.01</t>
  </si>
  <si>
    <t>Οπλισμένο σκυρόδεμα (Ορεινές και απομακρυσμένες περιοχές -πχ. Αμμουλιανή)</t>
  </si>
  <si>
    <t>03.02</t>
  </si>
  <si>
    <t xml:space="preserve"> Οπλισμένο σκυρόδεμα                                                     </t>
  </si>
  <si>
    <t>03.02.1</t>
  </si>
  <si>
    <t xml:space="preserve">κατηγορίας C16/20 </t>
  </si>
  <si>
    <t>03.02.2</t>
  </si>
  <si>
    <t xml:space="preserve"> κατηγορίας C20/25</t>
  </si>
  <si>
    <t>03.02.3</t>
  </si>
  <si>
    <t xml:space="preserve"> κατηγορίας C30/37</t>
  </si>
  <si>
    <t>03.03</t>
  </si>
  <si>
    <t>Άοπλο σκυρόδεμα δαπέδων</t>
  </si>
  <si>
    <t>03.04</t>
  </si>
  <si>
    <t>Εξισωτικές στρώσεις (μέχρι 15εκ.)</t>
  </si>
  <si>
    <t>03.05</t>
  </si>
  <si>
    <t>Επιφάνειες εμφανους σκυροδέματος</t>
  </si>
  <si>
    <t>03.06</t>
  </si>
  <si>
    <t>Σενάζ δρομικά</t>
  </si>
  <si>
    <t>μ.μ.</t>
  </si>
  <si>
    <t>03.07</t>
  </si>
  <si>
    <t>Σενάζ μπατικά</t>
  </si>
  <si>
    <t>ΟΜΑΔΑ Δ</t>
  </si>
  <si>
    <t>ΤΟΙΧΟΠΟΙΪΕΣ
(συμπεριλαμβάνεται η δαπάνη πρόμήθειας και τοποθέτησης των υλικών, εργατική δαπάνη και  εργοδοτικές εισφορές /μ3)</t>
  </si>
  <si>
    <t>04.01</t>
  </si>
  <si>
    <t xml:space="preserve">Λιθοδομές με κοινούς λίθους </t>
  </si>
  <si>
    <r>
      <t>μ</t>
    </r>
    <r>
      <rPr>
        <vertAlign val="superscript"/>
        <sz val="9"/>
        <color indexed="8"/>
        <rFont val="Calibri"/>
        <family val="2"/>
        <charset val="161"/>
      </rPr>
      <t>2</t>
    </r>
  </si>
  <si>
    <t>04.02</t>
  </si>
  <si>
    <t>Λιθοδομές με λαξευτούς  λίθους</t>
  </si>
  <si>
    <t>04.03</t>
  </si>
  <si>
    <t>Αργολιθ/μές δι' ασβεστ/ματος</t>
  </si>
  <si>
    <t>04.04</t>
  </si>
  <si>
    <t>Πλινθοδομές δρομικές</t>
  </si>
  <si>
    <t>04.05</t>
  </si>
  <si>
    <t>Πλινθοδομές δρομικές με μπλόκια (μέχρι 15 εκ.)</t>
  </si>
  <si>
    <t>04.06</t>
  </si>
  <si>
    <t>Πλινθοδομές μπατικές</t>
  </si>
  <si>
    <t>04.07</t>
  </si>
  <si>
    <t>Τσιμεντολιθοδομές</t>
  </si>
  <si>
    <t>04.08</t>
  </si>
  <si>
    <t>Τοίχοι γυψοσανίδων απλοί</t>
  </si>
  <si>
    <t>04.09</t>
  </si>
  <si>
    <t>Τοίχοι γυψοσανίδων απο 2 πλευρές</t>
  </si>
  <si>
    <t>04.10</t>
  </si>
  <si>
    <t>Τοίχοι γυψοσανίδων με 2 γύψους ανά πλευρά</t>
  </si>
  <si>
    <t>Τοίχοι γυψοσανίδων απλοί (ανθυγρή γυψ/δα)</t>
  </si>
  <si>
    <t>Τοίχοι γυψοσανίδων απο 2 πλευρές  (ανθυγρή γυψ/δα)</t>
  </si>
  <si>
    <t>ΕΠΙΧΡΙΣΜΑΤΑ</t>
  </si>
  <si>
    <t>05.01</t>
  </si>
  <si>
    <t>Αβεστοκονιάματα τριπτά</t>
  </si>
  <si>
    <t>05.02</t>
  </si>
  <si>
    <t>Αβεστοκονιάματα τριπτά (με kourasanit)</t>
  </si>
  <si>
    <t>05.03</t>
  </si>
  <si>
    <t>Επιχρίσματα χωριάτικου τύπου</t>
  </si>
  <si>
    <t>05.04</t>
  </si>
  <si>
    <t>Ετοιμο επίχρισμα</t>
  </si>
  <si>
    <t>05.05</t>
  </si>
  <si>
    <t xml:space="preserve">Ετοιμο επίχρισμα θερμοπρόσοψης </t>
  </si>
  <si>
    <t>05.06</t>
  </si>
  <si>
    <t xml:space="preserve">Αρμολογήματα ακατέργαστων όψεων λιθοδομών  </t>
  </si>
  <si>
    <t>ΕΠΕΝΔΥΣΕΙΣ ΤΟΙΧΩΝ</t>
  </si>
  <si>
    <t>06.01</t>
  </si>
  <si>
    <t>Με πλακίδια πορσελάνης</t>
  </si>
  <si>
    <t>06.02</t>
  </si>
  <si>
    <t>Με πατητή τσιμεντοκονία</t>
  </si>
  <si>
    <t>06.03</t>
  </si>
  <si>
    <t>06.04</t>
  </si>
  <si>
    <t>06.05</t>
  </si>
  <si>
    <t>06.06</t>
  </si>
  <si>
    <r>
      <t>Με πλάκες μαρμάρου</t>
    </r>
    <r>
      <rPr>
        <strike/>
        <sz val="9"/>
        <rFont val="Calibri"/>
        <family val="2"/>
        <charset val="161"/>
      </rPr>
      <t xml:space="preserve"> </t>
    </r>
  </si>
  <si>
    <t>06.07</t>
  </si>
  <si>
    <t>Ξύλινα διαζώματα αργολιθοδομών με βερνικόχρωμα</t>
  </si>
  <si>
    <t>μ.μ</t>
  </si>
  <si>
    <t>ΣΤΡΩΣΕΙΣ   ΔΑΠΕΔΩΝ</t>
  </si>
  <si>
    <t>07.01</t>
  </si>
  <si>
    <t>Με χονδρόπλ.ακανον.πάχους</t>
  </si>
  <si>
    <t>07.02</t>
  </si>
  <si>
    <t>Με λίθινες πλάκες (καρύστ. κλπ)</t>
  </si>
  <si>
    <t>07.04</t>
  </si>
  <si>
    <t>Με πλάκες μαρμάρου (γρανίτης)</t>
  </si>
  <si>
    <t>07.05</t>
  </si>
  <si>
    <t>Με πλακίδια κεραμικά ή πορσελ</t>
  </si>
  <si>
    <t>07.06</t>
  </si>
  <si>
    <t>07.07</t>
  </si>
  <si>
    <t xml:space="preserve">Με λωρίδες σουηδικής ξυλείας </t>
  </si>
  <si>
    <t>07.08</t>
  </si>
  <si>
    <t xml:space="preserve">Με λωρίδες αφρικανικής  ξυλείας </t>
  </si>
  <si>
    <t>07.09</t>
  </si>
  <si>
    <t>Με λωρίδες δρυός</t>
  </si>
  <si>
    <t>07.10</t>
  </si>
  <si>
    <t>Δάπεδο ραμποτε με ξύλο καστανιάς πλήρες</t>
  </si>
  <si>
    <t>07.11</t>
  </si>
  <si>
    <t xml:space="preserve">Λαμινέιτ </t>
  </si>
  <si>
    <t>Βιομηχανικό δάπεδο</t>
  </si>
  <si>
    <t>ΟΜΑΔΑ Ε</t>
  </si>
  <si>
    <t>Κ Ο Υ Φ Ω Μ Α Τ Α</t>
  </si>
  <si>
    <t>08.01</t>
  </si>
  <si>
    <t>Πόρτες πρεσσαριστές κοινές</t>
  </si>
  <si>
    <t>08.02</t>
  </si>
  <si>
    <t>Πόρτες ραμποτέ ή ταμπλαδωτές από MDF</t>
  </si>
  <si>
    <t>08.03</t>
  </si>
  <si>
    <t>Πόρτες ραμποτέ ή ταμπλαδωτές από δρύ,καρυδιά, καστανιά κλπ.</t>
  </si>
  <si>
    <t>08.04</t>
  </si>
  <si>
    <t>Εξώθυρες καρφωτές περαστές από ξύλο καστανιά</t>
  </si>
  <si>
    <t>08.05</t>
  </si>
  <si>
    <t xml:space="preserve">Υαλοστάσια και εξωστόθυρες από ξύλο καστανιάς </t>
  </si>
  <si>
    <t>08.06</t>
  </si>
  <si>
    <t>Υαλοστάσια από σουηδική ξυλεία</t>
  </si>
  <si>
    <t>08.07</t>
  </si>
  <si>
    <t>08.08</t>
  </si>
  <si>
    <t xml:space="preserve">Σκούρα από σουηδική ξυλεία </t>
  </si>
  <si>
    <t>08.09</t>
  </si>
  <si>
    <t>Σιδερένιες πόρτες</t>
  </si>
  <si>
    <t>08.10</t>
  </si>
  <si>
    <t>Σιδερένια παράθυρα</t>
  </si>
  <si>
    <t>08.11</t>
  </si>
  <si>
    <t xml:space="preserve">Bιτρίνες αλουμινίου </t>
  </si>
  <si>
    <t>08.12</t>
  </si>
  <si>
    <t>Ανοιγόμενα-περιστρεφόμενα κουφώματα αλουμινίου (χωρίς ρολό) με σίτα</t>
  </si>
  <si>
    <t>08.13</t>
  </si>
  <si>
    <t>Ανοιγόμενα-περιστρεφόμενα κουφώματα αλουμινίου (με ρολό)  με σίτα</t>
  </si>
  <si>
    <t>08.14</t>
  </si>
  <si>
    <t>Ανοιγόμενα-ανακλινόμενα κουφώματα συνθετικά PVC (χωρίς ρολό) με σίτα</t>
  </si>
  <si>
    <t>08.15</t>
  </si>
  <si>
    <t>Ανοιγόμενα-ανακλινόμενα κουφώματα συνθετικά PVC (με ρολό) με σίτα</t>
  </si>
  <si>
    <t>08.16</t>
  </si>
  <si>
    <t>Υαλοστάσια  αλουμινίου με θερμοδιακοπή</t>
  </si>
  <si>
    <t>08.17</t>
  </si>
  <si>
    <t xml:space="preserve">Σκούρα (παραδοσιακά) αλουμινίου </t>
  </si>
  <si>
    <t>08.18</t>
  </si>
  <si>
    <t>Σκούρα (παραδοσιακά) συνθετικά PVC</t>
  </si>
  <si>
    <t>08.19</t>
  </si>
  <si>
    <t>Μονόφυλλη πυράντοχη πόρτα Τ30 εως Τ90 πλήρως εξοπλισ.</t>
  </si>
  <si>
    <t>08.20</t>
  </si>
  <si>
    <t>Δίφυλλη πυράντοχη πότρα Τ30 εως Τ90 πλήρως εξοπλισμένη</t>
  </si>
  <si>
    <t>ΝΤΟΥΛΑΠΕΣ</t>
  </si>
  <si>
    <t>09.01</t>
  </si>
  <si>
    <t>Ντουλάπες κοινές (υπνοδωματ)</t>
  </si>
  <si>
    <r>
      <t>μ</t>
    </r>
    <r>
      <rPr>
        <vertAlign val="superscript"/>
        <sz val="9"/>
        <rFont val="Calibri"/>
        <family val="2"/>
        <charset val="161"/>
      </rPr>
      <t>2</t>
    </r>
    <r>
      <rPr>
        <sz val="9"/>
        <rFont val="Calibri"/>
        <family val="2"/>
        <charset val="161"/>
      </rPr>
      <t xml:space="preserve"> οψης</t>
    </r>
  </si>
  <si>
    <t>09.02</t>
  </si>
  <si>
    <t>Ντουλάπες (ανιγκρέ)</t>
  </si>
  <si>
    <t>09.03</t>
  </si>
  <si>
    <t>Ντουλάπια κουζίνας κοινά</t>
  </si>
  <si>
    <t>09.04</t>
  </si>
  <si>
    <t>Ντουλάπια κουζίνας από συμπαγή ξυλεία</t>
  </si>
  <si>
    <t>ΜΟΝΩΣΕΙΣ ΣΤΕΓΑΝΩΣΕΙΣ</t>
  </si>
  <si>
    <t>10.01</t>
  </si>
  <si>
    <t>Θερμομόνωση-υγρομόνωση δώματος</t>
  </si>
  <si>
    <t>10.02</t>
  </si>
  <si>
    <t>Θερμομόνωση κατακόρυφων επιφανειών</t>
  </si>
  <si>
    <t>10.03</t>
  </si>
  <si>
    <t>Υγρομόνωση τοιχείων υπογείου</t>
  </si>
  <si>
    <t>10.04</t>
  </si>
  <si>
    <t>Υγρομόνωση δαπέδων επι εδάφους</t>
  </si>
  <si>
    <t>10.05</t>
  </si>
  <si>
    <t>Θερμοπρόσοψη εξ. Επιφανειών (πάχους μέχρι 7 εκ.)</t>
  </si>
  <si>
    <t>ΟΜΑΔΑ ΣΤ</t>
  </si>
  <si>
    <t>ΜΑΡΜΑΡΙΚΑ</t>
  </si>
  <si>
    <t>11.01</t>
  </si>
  <si>
    <t xml:space="preserve">Κατώφλια,επίστρωση στηθαίων ποδιές παραθ. μπαλκονιών </t>
  </si>
  <si>
    <t>11.02</t>
  </si>
  <si>
    <t>Μαρμαροεπένδυση βαθμίδος</t>
  </si>
  <si>
    <t>ΚΛΙΜΑΚΕΣ</t>
  </si>
  <si>
    <t>12.01</t>
  </si>
  <si>
    <t>Βαθμίδες και πλατύσκαλα εκ ξυλείας δρυός</t>
  </si>
  <si>
    <t>12.02</t>
  </si>
  <si>
    <t>Ξύλινη επένδυση βαθμίδας πλήρης</t>
  </si>
  <si>
    <t>ΨΕΥΔΟΡΟΦΕΣ</t>
  </si>
  <si>
    <t>14.01</t>
  </si>
  <si>
    <t>Από γυψοσανίδες</t>
  </si>
  <si>
    <t>14.02</t>
  </si>
  <si>
    <t>Από γυψοσανίδες ανθυγρές</t>
  </si>
  <si>
    <t>14.03</t>
  </si>
  <si>
    <t>Από πλάκες ορυκτών ινών σε μεταλλικό σκελετό</t>
  </si>
  <si>
    <t>14.04</t>
  </si>
  <si>
    <t>Επένδυση οροφής με λεπτοσανίδες πλήρης</t>
  </si>
  <si>
    <t>ΕΠΙΚΑΛΥΨΕΙΣ</t>
  </si>
  <si>
    <t>15.01</t>
  </si>
  <si>
    <t>Κεραμοσκεπή με φουρούσια εδραζόμενη σε πλακα σκυροδεμ.</t>
  </si>
  <si>
    <t>15.02</t>
  </si>
  <si>
    <t>Ξύλινη στέγη αυτοφερόμενη με κεραμίδια</t>
  </si>
  <si>
    <t>15.03</t>
  </si>
  <si>
    <t>Επικεράμωση πλάκας σκυροδέματος</t>
  </si>
  <si>
    <t>ΣΤΗΘΑΙΑ</t>
  </si>
  <si>
    <t>16.01</t>
  </si>
  <si>
    <t>Από οπλισμένο σκυρόδεμα</t>
  </si>
  <si>
    <t>16.02</t>
  </si>
  <si>
    <t>Από δρομική πλινθοδομή</t>
  </si>
  <si>
    <t>16.03</t>
  </si>
  <si>
    <t>Από κιγκλίδωμα σιδερένιο</t>
  </si>
  <si>
    <t>16.04</t>
  </si>
  <si>
    <t>Από κιγκλίδωμα αλουμινίου</t>
  </si>
  <si>
    <t>16.05</t>
  </si>
  <si>
    <t>Από κιγκλίδωμα ινοξ με τζάμι σεκιουριτ</t>
  </si>
  <si>
    <t>16.06</t>
  </si>
  <si>
    <t xml:space="preserve">Από κιγκλίδωμα ινοξ </t>
  </si>
  <si>
    <t>16.07</t>
  </si>
  <si>
    <t>Από κιγκλίδωμα ξύλινο</t>
  </si>
  <si>
    <t>ΧΡΩΜΑΤΙΣΜΟΙ</t>
  </si>
  <si>
    <t>17.01</t>
  </si>
  <si>
    <r>
      <t>Υδροχρωματισμοί</t>
    </r>
    <r>
      <rPr>
        <strike/>
        <sz val="9"/>
        <rFont val="Calibri"/>
        <family val="2"/>
        <charset val="161"/>
      </rPr>
      <t xml:space="preserve"> </t>
    </r>
  </si>
  <si>
    <t>17.02</t>
  </si>
  <si>
    <t>Πλαστικά επί τοίχου</t>
  </si>
  <si>
    <t>17.03</t>
  </si>
  <si>
    <t>Πλαστικά σπατουλαριστά</t>
  </si>
  <si>
    <t>17.04</t>
  </si>
  <si>
    <t>Τσιμεντοχρώματα</t>
  </si>
  <si>
    <t xml:space="preserve">Βερνικοχρωματισμός ξύλινων επιφανειών </t>
  </si>
  <si>
    <t>ΔΙΑΦΟΡΕΣ ΟΙΚΟΔ/ΚΕΣ ΕΡΓΑΣΙΕΣ</t>
  </si>
  <si>
    <t>18.01</t>
  </si>
  <si>
    <t>Τζάκι απλό</t>
  </si>
  <si>
    <t>αποκ</t>
  </si>
  <si>
    <t>18.02</t>
  </si>
  <si>
    <t>Τζάκι με καπνοδόχο (κτιστό)</t>
  </si>
  <si>
    <t>18.03</t>
  </si>
  <si>
    <t>Τζάκι ενεργειακό</t>
  </si>
  <si>
    <t>ΟΜΑΔΑ Ζ</t>
  </si>
  <si>
    <t>ΗΛΕΚΤΡΟΜΗΧΑΝΟΛΟΓΙΚΕΣ
ΕΓΚΑΤΑΣΤΑΣΕΙΣ
Α) ΥΔΡΑΥΛΙΚΕΣ 
Β) ΘΕΡΜΑΝΣΗ ΚΛΙΜΑΤΙΣΜΟΣ
Γ) ΗΛΕΚΤΡ/ΚΕΣ 
Δ) ΕΙΔΗ ΥΓΙΕΙΝΗΣ</t>
  </si>
  <si>
    <t>19.01.1</t>
  </si>
  <si>
    <t>Υδρευση-αποχέτευση κουζίνας λουτρού-wc. (Σωληνώσεις ) για κατοικία μέχρι 100 μ2 ανά όροφο</t>
  </si>
  <si>
    <r>
      <t>μ</t>
    </r>
    <r>
      <rPr>
        <vertAlign val="superscript"/>
        <sz val="9"/>
        <rFont val="Calibri"/>
        <family val="2"/>
        <charset val="161"/>
      </rPr>
      <t>2</t>
    </r>
    <r>
      <rPr>
        <sz val="9"/>
        <rFont val="Calibri"/>
        <family val="2"/>
        <charset val="161"/>
      </rPr>
      <t>/κατ</t>
    </r>
  </si>
  <si>
    <t>19.01.2</t>
  </si>
  <si>
    <t>Υδρευση-αποχέτευση κουζίνας λουτρού-wc. (συνδέσεις) για κατοικία μέχρι 100 μ2 ανά όροφο</t>
  </si>
  <si>
    <t>19.02.1</t>
  </si>
  <si>
    <t>Υδρευση-αποχέτευση κουζίνας λουτρού-wc. (Σωληνώσεις) για βιοτεχνικό κτίριο μέχρι 600 μ2</t>
  </si>
  <si>
    <t>19.02.2</t>
  </si>
  <si>
    <t>Υδρευση-αποχέτευση κουζίνας λουτρού-wc. (συνδέσεις) για βιοτεχνικό κτίριο μέχρι 600 μ2</t>
  </si>
  <si>
    <t>19.03.1</t>
  </si>
  <si>
    <t>Κεντρική θέρμανση (Σωληνώσεις ) *</t>
  </si>
  <si>
    <t>19.03.2</t>
  </si>
  <si>
    <t>Κεντρική θέρμανση ( Συνδέσεις, σώματα ,καυστήρας,λεβητας ) *</t>
  </si>
  <si>
    <t>19.04</t>
  </si>
  <si>
    <t>Ενδοδαπέδια θέρμανση κ' ψύξη (Σωληνώσεις Συνδέσεις, σώματα. Η αντλία θερμότητας στον εξοπλισμό)</t>
  </si>
  <si>
    <t>19.05.1</t>
  </si>
  <si>
    <r>
      <t xml:space="preserve">Πλήρης ηλεκτρ/γική εγκατάσταση (ασθενή και ισχυρά ρευματα) </t>
    </r>
    <r>
      <rPr>
        <u/>
        <sz val="9"/>
        <color indexed="8"/>
        <rFont val="Calibri"/>
        <family val="2"/>
        <charset val="161"/>
      </rPr>
      <t xml:space="preserve">Κατοικίας </t>
    </r>
    <r>
      <rPr>
        <sz val="9"/>
        <color indexed="8"/>
        <rFont val="Calibri"/>
        <family val="2"/>
        <charset val="161"/>
      </rPr>
      <t>(Σωληνώσεις,) *</t>
    </r>
  </si>
  <si>
    <t>19.05.2</t>
  </si>
  <si>
    <r>
      <t xml:space="preserve">Πλήρης ηλεκτρ/γική εγκατάσταση (ασθενή και ισχυρά ρευματα) </t>
    </r>
    <r>
      <rPr>
        <u/>
        <sz val="9"/>
        <color indexed="8"/>
        <rFont val="Calibri"/>
        <family val="2"/>
        <charset val="161"/>
      </rPr>
      <t xml:space="preserve">Κατοικίας 
</t>
    </r>
    <r>
      <rPr>
        <sz val="9"/>
        <color indexed="8"/>
        <rFont val="Calibri"/>
        <family val="2"/>
        <charset val="161"/>
      </rPr>
      <t>(,καλοδιώσεις,ρευματολήπτες) *</t>
    </r>
  </si>
  <si>
    <t>19.06.1</t>
  </si>
  <si>
    <r>
      <t xml:space="preserve">Πλήρης ηλεκτρ/γική εγκατάσταση (ασθενή και ισχυρά ρευματα) </t>
    </r>
    <r>
      <rPr>
        <u/>
        <sz val="9"/>
        <color indexed="8"/>
        <rFont val="Calibri"/>
        <family val="2"/>
        <charset val="161"/>
      </rPr>
      <t xml:space="preserve">Καταστήματος </t>
    </r>
    <r>
      <rPr>
        <sz val="9"/>
        <color indexed="8"/>
        <rFont val="Calibri"/>
        <family val="2"/>
        <charset val="161"/>
      </rPr>
      <t>(Σωληνώσεις,) *</t>
    </r>
  </si>
  <si>
    <t>19.06.2</t>
  </si>
  <si>
    <r>
      <t xml:space="preserve">Πλήρης ηλεκτρ/γική εγκατάσταση (ασθενή και ισχυρά ρευματα) </t>
    </r>
    <r>
      <rPr>
        <u/>
        <sz val="9"/>
        <color indexed="8"/>
        <rFont val="Calibri"/>
        <family val="2"/>
        <charset val="161"/>
      </rPr>
      <t xml:space="preserve">Καταστήματος </t>
    </r>
    <r>
      <rPr>
        <sz val="9"/>
        <color indexed="8"/>
        <rFont val="Calibri"/>
        <family val="2"/>
        <charset val="161"/>
      </rPr>
      <t>(Καλοδιώσεις,ρευματολήπτες) *</t>
    </r>
  </si>
  <si>
    <t>19.07</t>
  </si>
  <si>
    <t>Πλήρες σέτ λουτρού (νεροχύτης, μπαταρίες διπλής ροής,λεκάνη,  καζανάκι εξοικ. νερού , μπανιέρα)</t>
  </si>
  <si>
    <t>19.08</t>
  </si>
  <si>
    <t>Σέτ WC (νεροχύτης, μπαταρίες διπλής ροής, λεκάνη, καζανάκι εξοικ. νερού)</t>
  </si>
  <si>
    <t>19.09</t>
  </si>
  <si>
    <t xml:space="preserve">Ηλιακός συλλέκτης </t>
  </si>
  <si>
    <t>ΕΙΔΙΚΕΣ ΕΓΚΑΤΑΣΤΑΣΕΙΣ
Α) ΑΝΕΛΚΥΣΤΗΡΕΣ
Β) ΕΓΚ/ΣΕΙΣ ΑΜΕΑ</t>
  </si>
  <si>
    <t>20.01</t>
  </si>
  <si>
    <t>Ανελκυστήρας μεχρι 4 στάσεις</t>
  </si>
  <si>
    <t>20.02</t>
  </si>
  <si>
    <t>Προσαύξηση ανά στάση πέραν των 4ων</t>
  </si>
  <si>
    <t>Στασ</t>
  </si>
  <si>
    <t>20.03</t>
  </si>
  <si>
    <t xml:space="preserve">Αναβατόριο ΑΜΕΑ </t>
  </si>
  <si>
    <t>ΟΜΑΔΑ Η</t>
  </si>
  <si>
    <t>ΜΕΤΑΛΛΙΚΗ  ΚΑΤΑΣΚΕΥΗ</t>
  </si>
  <si>
    <t>21.01</t>
  </si>
  <si>
    <t>Μεταλλικός σκελετός (συμπεριλαμβανομάνων και όλων των ειδικών τεμαχίων και απαιτούμενων υλικών.) * (θα κοστολογηθεί διαφορετικά η σύνθετη μεταλλική κατασκευή από δικτύωμα)</t>
  </si>
  <si>
    <t>κιλ</t>
  </si>
  <si>
    <t>21.02</t>
  </si>
  <si>
    <t>Πάνελ με μόνωση * (για 50mm)</t>
  </si>
  <si>
    <t>μ2</t>
  </si>
  <si>
    <t>21.03</t>
  </si>
  <si>
    <t xml:space="preserve">μεταλλική κλίμακα </t>
  </si>
  <si>
    <t>ΣΥΝΟΛΟ ΜΕ ΦΠΑ</t>
  </si>
  <si>
    <t>ΠΕΡΙΓΡΑΦΗ ΔΑΠΑΝΗΣ</t>
  </si>
  <si>
    <t>01.02</t>
  </si>
  <si>
    <t>Καθαίρεση ξύλινου φέροντος οργανισμού πατωμάτων κ΄στέγης</t>
  </si>
  <si>
    <t>04.11</t>
  </si>
  <si>
    <t>04.12</t>
  </si>
  <si>
    <t>07.03</t>
  </si>
  <si>
    <t>Υαλοστάσια από ορενγκοπάιν</t>
  </si>
  <si>
    <t>17.05</t>
  </si>
  <si>
    <r>
      <t>Μ.Μ. (m</t>
    </r>
    <r>
      <rPr>
        <b/>
        <vertAlign val="superscript"/>
        <sz val="10"/>
        <rFont val="Calibri"/>
        <family val="2"/>
        <charset val="161"/>
      </rPr>
      <t>2</t>
    </r>
    <r>
      <rPr>
        <b/>
        <sz val="10"/>
        <rFont val="Calibri"/>
        <family val="2"/>
        <charset val="161"/>
      </rPr>
      <t>)</t>
    </r>
  </si>
  <si>
    <r>
      <t>Μ.Μ. (π.χ. τεμ, m</t>
    </r>
    <r>
      <rPr>
        <b/>
        <vertAlign val="superscript"/>
        <sz val="10"/>
        <rFont val="Calibri"/>
        <family val="2"/>
        <charset val="161"/>
      </rPr>
      <t>2</t>
    </r>
    <r>
      <rPr>
        <b/>
        <sz val="10"/>
        <rFont val="Calibri"/>
        <family val="2"/>
        <charset val="161"/>
      </rPr>
      <t>)</t>
    </r>
  </si>
  <si>
    <t>Μ.Μ. (τεμ)</t>
  </si>
  <si>
    <t>Μ.Μ. (τεμ.)</t>
  </si>
  <si>
    <t>Μ.Μ. (π.χ. τεμ.)</t>
  </si>
  <si>
    <t>(Είδος, τύπος)</t>
  </si>
  <si>
    <t>(ΣΤΟΙΧΕΙΑ ΠΡΟΣΩΠΙΚΟΥ)</t>
  </si>
  <si>
    <t>Προυπολογισμός κτιριακών εργασιών (σύνολα από το προηγούμενο αναλυτικό φύλλο)</t>
  </si>
  <si>
    <t>Αγορά γής</t>
  </si>
  <si>
    <t>…..........</t>
  </si>
  <si>
    <t xml:space="preserve">Επίσης  ο εξοπλισμός παραγωγής ενέργειας ανανεώσιμων πηγών ενέργειας, εξοικονόμησης ύδατος και επεξεργασίας αποβλήτων εφόσον αντιστοιχούν στην δυναμικότητα ή της ανάγκες της μονάδας και δεν αποτελούν μεμονωμένη δαπάνη αλλά συμπληρωματική δαπάνη σε παραγωγικές επενδύσεις. Σε περίπτωση χρήσης του αρ. 14 του Καν. ΕΕ 651/2014 δεν είναι επιλέξιμες οι ενισχύσεις για παραγωγή ενέργειας και επομένως ο εξοπλισμός παραγωγής ενέργειας από ανανεώσιμες πηγές ενέργειας. </t>
  </si>
  <si>
    <t>Ασφαλιστήριο συμβόλαιο κατά παντός κινδύνου, κατά τη διάρκεια των εργασιών της επένδυσης (υποχρεωτική ασφάλιση). Στις περιπτώσεις πράξεων που ενισχύονται βάσει των κανονισμών (ΕΕ) 651/2014 (άρθρο 14) οι ανωτέρω δαπάνες δεν είναι επιλέξιμες.</t>
  </si>
  <si>
    <t>Δαπάνες ειδικού εξοπλισμού όπως η αγορά- κατασκευή παραδοσιακών ξύλινων σκαφών, λοιπών σκαφών για εξυπηρέτηση τουριστικών δραστηριοτήτων, αγορά αλόγων για δραστηριότητες περιήγησης, αγορά οχημάτων μεταφοράς πελατών για τις επιχειρήσεις εναλλακτικού/θεματικού τουρισμού και εφόσον τεκμηριώνεται πλήρως η αναγκαιότητά τους και μέχρι του ποσού των 30.000€ για τα οχήματα αυτά.</t>
  </si>
  <si>
    <t>Κατασκευή οικίσκου – αποθήκης για τις ανάγκες φύλαξης – εξυπηρέτησης της επένδυσης, μέχρι 40 τ.μ, μόνο για επενδύσεις τουριστικών καταλυμάτων</t>
  </si>
  <si>
    <t>Έργα πρασίνου καθώς και έργα διακόσμησης (εφόσον αποτελούν λειτουργικό τμήμα της επιχείρησης).</t>
  </si>
  <si>
    <t>ΣΥΝΟΛΙΚΟΣ ΠΡΟΥΠΟΛΟΓΙΣΜΟΣ ΑΙΤΗΣΗΣ</t>
  </si>
  <si>
    <t>ΓΕΝΙΚΟ ΣΥΝΟΛΟ ΠΡΟΥΠΟΛΟΓΙΣΜΟΥ ΑΙΤΗΣΗΣ ΣΤΗΡΙΞΗΣ</t>
  </si>
  <si>
    <t>Απόκτηση πιστοποιητικών διασφάλισης ποιότητας, τα οποία είναι αναγνωρισμένα από διεθνή ή εθνικά πρότυπα. Στις δαπάνες αυτές περιλαμβάνονται οι δαπάνες συμβούλου και πιστοποίησης.
Στις περιπτώσεις ενισχύσεων που χορηγούνται δυνάμει του άρθρου 14 του ΚΑΝ 651/2014, προκειμένου να πληρείται η απαίτηση περί χαρακτήρα κινήτρου δεν είναι επιλέξιμες οι δαπάνες που αφορούν σε Εφαρμογή συστημάτων διαχείρισης και ποιοτικών σημάτων που είναι υποχρεωτικά από την κείμενη νομοθεσία να διαθέτουν οι προς ενίσχυση επιχειρήσεις.</t>
  </si>
  <si>
    <t>35-Αγορά, κατασκευή ή βελτίωση ακινήτου</t>
  </si>
  <si>
    <t xml:space="preserve">1-Αγορά, (συμπεριλαμβανομένης της μεταφοράς και εγκατάστασης) εξοπλισμού και ο εξοπλισμός εργαστηρίων στο βαθμό που εξυπηρετεί τη λειτουργία της επένδυσης. </t>
  </si>
  <si>
    <t>2-Αγορά καινούργιων οχημάτων</t>
  </si>
  <si>
    <t>7-Απόκτηση πιστοποιητικών διασφάλισης ποιότητας</t>
  </si>
  <si>
    <t>16-Δαπάνες εξοπλισμού επιχείρησης, όπως αγορά fax, τηλεφωνικών εγκαταστάσεων, δικτύων ενδοεπικοινωνίας, ηλεκτρονικών υπολογιστών, λογισμικών, περιφερειακών μηχανημάτων και φωτοτυπικών.</t>
  </si>
  <si>
    <t>24-Δαπάνες συστημάτων ασφαλείας εγκαταστάσεων, συστημάτων πυροσβεστικής προστασίας εγκαταστάσεων.</t>
  </si>
  <si>
    <t>9-Γενικές δαπάνες συνδεόμενες με τις εγκαταστάσεις και τον εξοπλισμό της μονάδας</t>
  </si>
  <si>
    <t>17-Δαπάνες όπως απόκτηση ή ανάπτυξη λογισμικού και αποκτήσεις διπλωμάτων ευρεσιτεχνίας, αδειών, δικαιωμάτων διανοητικής ιδιοκτησίας, εμπορικών σημάτων, δημιουργία αναγνωρίσιμου σήματος (ετικέτας) του προϊόντος, έρευνα. αγοράς για τη διαμόρφωση της εικόνας του προϊόντος (συσκευασία, σήμανση).</t>
  </si>
  <si>
    <t xml:space="preserve">20-Δαπάνες προβολής, όπως ιστοσελίδα, έντυπα, διαφήμιση και συμμετοχή σε εκθέσεις </t>
  </si>
  <si>
    <t xml:space="preserve">22-Δαπάνες σύνδεσης με Οργανισμούς Κοινής Ωφέλειας (ΟΚΩ) </t>
  </si>
  <si>
    <t>4-Αμοιβές προσωπικού</t>
  </si>
  <si>
    <t>34-Αγορά συγκροτήματος ψυχρής έκθλιψης Ελαιολάδου 
 (Αφορά Υποδράση  19.2.3.1 )</t>
  </si>
  <si>
    <t>8-Ασφαλιστήριο συμβόλαιο κατά παντός κινδύνου</t>
  </si>
  <si>
    <t>Καθαιρ.οπλισμένου σκυροδέματος</t>
  </si>
  <si>
    <t>ΑΝΩΤΕΡΗ ΤΙΜΗ ΜΟΝΑΔΟΣ</t>
  </si>
  <si>
    <t>Με λίθινες πλάκες*</t>
  </si>
  <si>
    <t>Με ορθογωνισμένες πλάκες*</t>
  </si>
  <si>
    <t>Με πέτρα στενάρι*</t>
  </si>
  <si>
    <t>.-Για τις εργασίες που είναι σημειωμένες με αστερίσκο  (*)  οι τιμές θα διαμορφωθούν κατά περίπτωση με βάση την αναλυτική περιγραφή των επι μέρους εργασιών, τα υπάρχοντα εγκεκριμένα σχέδια και προσφορές</t>
  </si>
  <si>
    <t xml:space="preserve">Είναι επιλέξιμη δαπάνη η αγορά οικοδομημένης ή μη οικοδομημένης γης, σε περιπτώσεις πράξεων που περιλαμβάνουν κτιριακές υποδομές, για ποσό μέχρι το 10 % των συνολικών επιλέξιμων δαπανών της πράξης. Για εγκαταλελειμμένες και πρώην βιομηχανικές εγκαταστάσεις που περιλαμβάνουν κτίρια, το όριο αυτό αυξάνεται στο 15 %. </t>
  </si>
  <si>
    <t xml:space="preserve">Αγορά καινούργιων οχημάτων και συγκεκριμένα: i) Οχημάτων μεταφοράς προϊόντων ειδικού τύπου τα οποία, σύμφωνα με την εθνική νομοθεσία, θεωρούνται απαραίτητα για την λειτουργία της επένδυσης. Το ύψος της δαπάνης για την αγορά οχημάτων ειδικού τύπου δεν μπορεί να υπερβαίνει το 10% του προϋπολογισμού του επενδυτικού σχεδίου. ii) Μέσων εσωτερικής μεταφοράς που καλύπτουν τις ανάγκες της επένδυσης.  Δεν είναι επιλέξιμα οχήματα μεταφοράς προσωπικού ή πελατών, εκτός αν σε επιμέρους υποδράσεις περιγράφεται διαφορετικά. 
Προσοχή : Η αγορά οχημάτων μεταφοράς πελατών για τις επιχειρήσεις εναλλακτικού/θεματικού τουρισμού καταχωρίζεται στην Κατηγορία " Δαπάνες ειδικού εξοπλισμού" της υποδράσης 19.2.3.3
</t>
  </si>
  <si>
    <t xml:space="preserve">Δαπάνες προβολής, όπως ιστοσελίδα, έντυπα, διαφήμιση και συμμετοχή σε εκθέσεις και μέχρι το 10% του συνολικού κόστους της πράξης. Στις περιπτώσεις πράξεων που ενισχύονται βάσει των κανονισμών (ΕΕ) 651/2014 (άρθρο 14) οι ανωτέρω δαπάνες δεν είναι επιλέξιμες.
</t>
  </si>
  <si>
    <t>Δαπάνες σύνδεσης με Οργανισμούς Κοινής Ωφέλειας (ΟΚΩ) όπως ενδεικτικά ΔΕΗ, ύδρευση, αποχέτευση, τηλεφωνοδότηση κλπ, εντός των ορίων του οικοπέδου. Στις περιπτώσεις πράξεων που ενισχύονται βάσει των κανονισμών (ΕΕ) 651/2014 (άρθρο 14) οι ανωτέρω δαπάνες δεν είναι επιλέξιμες.</t>
  </si>
  <si>
    <t>19-Δαπάνες που σχετίζονται με την διαμόρφωση χώρων προβολής, δοκιμής των προϊόντων της επιχείρησης  καθώς και του αντίστοιχου εξοπλισμού
 (Αφορά Υποδράση 19.2.3.1 )</t>
  </si>
  <si>
    <t xml:space="preserve">Δαπάνες που σχετίζονται με την διαμόρφωση χώρων προβολής, δοκιμής των προϊόντων της επιχείρησης  καθώς και του αντίστοιχου εξοπλισμού (όπως εξοπλισμός αναπαραγωγής ήχου και εικόνας) που απαιτείται σε περίπτωση που η επιχείρηση διατηρεί ή δημιουργεί χώρο  επισκέψιμο για το κοινό και επιχειρηματίες.
</t>
  </si>
  <si>
    <t>32-Εργασίες πράσινου δενδροφυτεύσεις, γκαζόν, καθώς και έργα διακόσμησης
 (Αφορά Υποδράση 19.2.3.1 )</t>
  </si>
  <si>
    <t xml:space="preserve">Εργασίες πράσινου δενδροφυτεύσεις, γκαζόν, καθώς και έργα διακόσμησης (εντός του λειτουργικού χώρου της επιχείρησης) σε περίπτωση που η επιχείρηση διατηρεί ή δημιουργεί χώρο  επισκέψιμο για το κοινό και επιχειρηματίες.
</t>
  </si>
  <si>
    <t xml:space="preserve">Η αγορά συγκροτήματος ψυχρής έκθλιψης Ελαιολάδου, μέχρι του ποσού των 30.000. Η δαπάνη αυτή αφορά αποκλειστικά ενεργούς ή επαγγελματίες αγρότες, μόνο για την ιδία παραγωγή τους και το τελικό προϊόν θα πρέπει να είναι τυποποιημένο σε συσκευασίες μέχρι πέντε (5) λίτρων. </t>
  </si>
  <si>
    <t>14-Δαπάνες ειδικού εξοπλισμού 
 (Αφορά Υποδράση 19.2.3.3 )</t>
  </si>
  <si>
    <t>36-Δαπάνες Κατασκευής οικίσκου – αποθήκης (μέχρι 40 τμ) για επενδύσεις τουριστικών καταλυμάτων
 (Αφορά Υποδράση 19.2.3.3 )</t>
  </si>
  <si>
    <t>29-Έργα πρασίνου καθώς και έργα διακόσμησης 
 (Αφορά Υποδράση 19.2.3.3 )</t>
  </si>
  <si>
    <t>27-Εξοπλισμός αναψυχής πελατών και συγκεκριμένα αναπαραγωγής ήχου και εικόνας
 (Αφορά Υποδράση 19.2.3.3 )</t>
  </si>
  <si>
    <t>37-Κατασκευή οικίσκου ή συγκεκριμένου χώρου για τις ανάγκες φύλαξης της πράξης μέχρι επιφάνειας  είκοσι τετραγωνικών μέτρων (20 τ.μ.)
 (Αφορά Υποδράση 19.2.3.1)</t>
  </si>
  <si>
    <t xml:space="preserve">ΕΠΙΠΛΕΟΝ ΕΠΙΛΕΞΙΜΕΣ ΔΑΠΑΝΕΣ ΓΙΑ ΥΠΟΔΡΑΣΗ 19.2.3.1 </t>
  </si>
  <si>
    <t xml:space="preserve">ΕΠΙΠΛΕΟΝ ΕΠΙΛΕΞΙΜΕΣ ΔΑΠΑΝΕΣ ΓΙΑ ΥΠΟΔΡΑΣΗ 19.2.3.3 </t>
  </si>
  <si>
    <t>ΕΙΔΙΚΕΣ ΠΕΡΙΠΤΩΣΕΙΣ ΕΠΙΛΕΞΙΜΩΝ ΔΑΠΑΝΩΝ  (Αφορά Υποδράση 19.2.3.1)</t>
  </si>
  <si>
    <t>ΕΠΙΛΕΞΙΜΕΣ ΔΑΠΑΝΕΣ ΓΙΑ ΟΛΕΣ ΤΙΣ ΥΠΟΔΡΑΣΕΙΣ</t>
  </si>
  <si>
    <r>
      <t xml:space="preserve">Γενικές δαπάνες συνδεόμενες με τις εγκαταστάσεις και τον εξοπλισμό της μονάδας, όπως αμοιβές αρχιτεκτόνων, </t>
    </r>
    <r>
      <rPr>
        <b/>
        <sz val="12"/>
        <color rgb="FF002060"/>
        <rFont val="Calibri"/>
        <family val="2"/>
        <charset val="161"/>
        <scheme val="minor"/>
      </rPr>
      <t>μηχανικών και συμβούλων</t>
    </r>
    <r>
      <rPr>
        <sz val="12"/>
        <color rgb="FF002060"/>
        <rFont val="Calibri"/>
        <family val="2"/>
        <charset val="161"/>
        <scheme val="minor"/>
      </rPr>
      <t>, αμοιβές για συμβουλές σχετικά με την περιβαλλοντική και οικονομική βιωσιμότητα, συμπεριλαμβανομένων των δαπανών για μελέτες σκοπιμότητας. Επίσης στις δαπάνες αυτές δύναται να συμπεριλαμβάνεται και συμβουλευτικές υπηρεσίες για την υποβολή και την τεχνική υποστήριξη της αίτησης στήριξης. Οι δαπάνες αυτές δεν μπορούν να υπερβαίνουν το 10% του Συνολικού Κόστους της πράξης. Από τις ανωτέρω δαπάνες όταν γίνεται χρήση του αρ. 14 του Καν. Ε.Ε. 651/2014, επιλέξιμες δύναται να είναι μόνο όσες πληρούν τις προϋποθέσεις του Άρθρου 4 σημείο I, Γ της πρόσκλησης και μπορεί να θεωρηθούν άυλα στοιχεία ενεργητικού.  Στις περιπτώσεις πράξεων που ενισχύονται βάσει των κανονισμών (ΕΕ) 651/2014 οι δαπάνες συμβουλευτικών υπηρεσιών για την υποβολή και την τεχνική υποστήριξη της αίτησης στήριξης δεν είναι επιλέξιμες.</t>
    </r>
  </si>
  <si>
    <r>
      <t xml:space="preserve">Αμοιβές προσωπικού, συμπεριλαμβανομένων των επιβαρύνσεων της κοινωνικής ασφάλισης, πληρωτέες από τον δικαιούχο στο προσωπικό του, εφόσον αυτό προσελήφθη, για να εργασθεί </t>
    </r>
    <r>
      <rPr>
        <b/>
        <sz val="12"/>
        <color rgb="FF002060"/>
        <rFont val="Calibri"/>
        <family val="2"/>
        <charset val="161"/>
        <scheme val="minor"/>
      </rPr>
      <t>αποκλειστικά για την υλοποίηση της επένδυσης και να απολυθεί με την ολοκλήρωσή του,</t>
    </r>
    <r>
      <rPr>
        <sz val="12"/>
        <color rgb="FF002060"/>
        <rFont val="Calibri"/>
        <family val="2"/>
        <charset val="161"/>
        <scheme val="minor"/>
      </rPr>
      <t xml:space="preserve"> </t>
    </r>
    <r>
      <rPr>
        <b/>
        <sz val="12"/>
        <color rgb="FF002060"/>
        <rFont val="Calibri"/>
        <family val="2"/>
        <charset val="161"/>
        <scheme val="minor"/>
      </rPr>
      <t>σε περίπτωση αυτεπιστασίας</t>
    </r>
    <r>
      <rPr>
        <sz val="12"/>
        <color rgb="FF002060"/>
        <rFont val="Calibri"/>
        <family val="2"/>
        <charset val="161"/>
        <scheme val="minor"/>
      </rPr>
      <t>. Στις περιπτώσεις πράξεων που ενισχύονται βάσει των κανονισμών (ΕΕ) 651/2014 (άρθρο 14) οι ανωτέρω δαπάνες δεν είναι επιλέξιμες.</t>
    </r>
  </si>
  <si>
    <t xml:space="preserve"> ΠΡΟΤΕΙΝΟΜΕΝΟΣ ΑΝΑΛΥΤΙΚΟΣ ΠΡΟΥΠΟΛΟΓΙΣΜΟΣ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</si>
</sst>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charset val="161"/>
      <scheme val="minor"/>
    </font>
    <font>
      <b/>
      <sz val="11"/>
      <name val="Calibri"/>
      <family val="2"/>
      <charset val="161"/>
    </font>
    <font>
      <b/>
      <sz val="10"/>
      <name val="Calibri"/>
      <family val="2"/>
      <charset val="161"/>
    </font>
    <font>
      <b/>
      <vertAlign val="superscript"/>
      <sz val="10"/>
      <name val="Calibri"/>
      <family val="2"/>
      <charset val="161"/>
    </font>
    <font>
      <sz val="10"/>
      <name val="Calibri"/>
      <family val="2"/>
      <charset val="161"/>
    </font>
    <font>
      <sz val="10"/>
      <name val="Arial"/>
      <family val="2"/>
      <charset val="161"/>
    </font>
    <font>
      <b/>
      <sz val="9"/>
      <name val="Calibri"/>
      <family val="2"/>
      <charset val="161"/>
      <scheme val="minor"/>
    </font>
    <font>
      <sz val="9"/>
      <name val="Calibri"/>
      <family val="2"/>
      <charset val="161"/>
      <scheme val="minor"/>
    </font>
    <font>
      <b/>
      <sz val="8"/>
      <name val="Calibri"/>
      <family val="2"/>
      <charset val="161"/>
      <scheme val="minor"/>
    </font>
    <font>
      <sz val="8"/>
      <color indexed="10"/>
      <name val="Calibri"/>
      <family val="2"/>
      <charset val="161"/>
      <scheme val="minor"/>
    </font>
    <font>
      <vertAlign val="superscript"/>
      <sz val="9"/>
      <name val="Calibri"/>
      <family val="2"/>
      <charset val="161"/>
    </font>
    <font>
      <sz val="9"/>
      <color theme="1"/>
      <name val="Calibri"/>
      <family val="2"/>
      <charset val="161"/>
      <scheme val="minor"/>
    </font>
    <font>
      <vertAlign val="superscript"/>
      <sz val="9"/>
      <color indexed="8"/>
      <name val="Calibri"/>
      <family val="2"/>
      <charset val="161"/>
    </font>
    <font>
      <sz val="8"/>
      <name val="Calibri"/>
      <family val="2"/>
      <charset val="161"/>
      <scheme val="minor"/>
    </font>
    <font>
      <strike/>
      <sz val="9"/>
      <name val="Calibri"/>
      <family val="2"/>
      <charset val="161"/>
    </font>
    <font>
      <sz val="9"/>
      <color rgb="FFFF0000"/>
      <name val="Calibri"/>
      <family val="2"/>
      <charset val="161"/>
      <scheme val="minor"/>
    </font>
    <font>
      <sz val="9"/>
      <name val="Calibri"/>
      <family val="2"/>
      <charset val="161"/>
    </font>
    <font>
      <u/>
      <sz val="9"/>
      <color indexed="8"/>
      <name val="Calibri"/>
      <family val="2"/>
      <charset val="161"/>
    </font>
    <font>
      <sz val="9"/>
      <color indexed="8"/>
      <name val="Calibri"/>
      <family val="2"/>
      <charset val="161"/>
    </font>
    <font>
      <b/>
      <sz val="14"/>
      <color theme="3" tint="-0.249977111117893"/>
      <name val="Calibri"/>
      <family val="2"/>
      <charset val="161"/>
    </font>
    <font>
      <b/>
      <sz val="16"/>
      <name val="Calibri"/>
      <family val="2"/>
      <charset val="161"/>
    </font>
    <font>
      <sz val="16"/>
      <name val="Arial"/>
      <family val="2"/>
      <charset val="161"/>
    </font>
    <font>
      <sz val="16"/>
      <name val="Calibri"/>
      <family val="2"/>
      <charset val="161"/>
    </font>
    <font>
      <i/>
      <sz val="16"/>
      <color indexed="10"/>
      <name val="Calibri"/>
      <family val="2"/>
      <charset val="161"/>
    </font>
    <font>
      <i/>
      <sz val="12"/>
      <color indexed="10"/>
      <name val="Calibri"/>
      <family val="2"/>
      <charset val="161"/>
    </font>
    <font>
      <sz val="12"/>
      <name val="Arial"/>
      <family val="2"/>
      <charset val="161"/>
    </font>
    <font>
      <sz val="12"/>
      <name val="Times New Roman"/>
      <family val="1"/>
      <charset val="161"/>
    </font>
    <font>
      <b/>
      <sz val="16"/>
      <color theme="3" tint="-0.249977111117893"/>
      <name val="Calibri"/>
      <family val="2"/>
      <charset val="161"/>
    </font>
    <font>
      <sz val="12"/>
      <color rgb="FF002060"/>
      <name val="Calibri"/>
      <family val="2"/>
      <charset val="161"/>
      <scheme val="minor"/>
    </font>
    <font>
      <sz val="12"/>
      <color theme="1"/>
      <name val="Calibri"/>
      <family val="2"/>
      <charset val="161"/>
      <scheme val="minor"/>
    </font>
    <font>
      <b/>
      <sz val="11"/>
      <color theme="1"/>
      <name val="Calibri"/>
      <family val="2"/>
      <charset val="161"/>
      <scheme val="minor"/>
    </font>
    <font>
      <b/>
      <sz val="10"/>
      <color theme="1"/>
      <name val="Calibri"/>
      <family val="2"/>
      <charset val="161"/>
    </font>
    <font>
      <sz val="10"/>
      <color theme="1"/>
      <name val="Calibri"/>
      <family val="2"/>
      <charset val="161"/>
    </font>
    <font>
      <b/>
      <sz val="14"/>
      <name val="Calibri"/>
      <family val="2"/>
      <charset val="161"/>
      <scheme val="minor"/>
    </font>
    <font>
      <b/>
      <sz val="11"/>
      <name val="Arial"/>
      <family val="2"/>
      <charset val="161"/>
    </font>
    <font>
      <b/>
      <sz val="12"/>
      <color rgb="FF002060"/>
      <name val="Calibri"/>
      <family val="2"/>
      <charset val="161"/>
      <scheme val="minor"/>
    </font>
  </fonts>
  <fills count="7">
    <fill>
      <patternFill patternType="none"/>
    </fill>
    <fill>
      <patternFill patternType="gray125"/>
    </fill>
    <fill>
      <patternFill patternType="solid">
        <fgColor rgb="FFFFFF00"/>
        <bgColor indexed="64"/>
      </patternFill>
    </fill>
    <fill>
      <patternFill patternType="lightGray">
        <fgColor rgb="FFFFFFFF"/>
        <bgColor rgb="FFFFFFFF"/>
      </patternFill>
    </fill>
    <fill>
      <patternFill patternType="solid">
        <fgColor theme="0" tint="-0.14999847407452621"/>
        <bgColor indexed="64"/>
      </patternFill>
    </fill>
    <fill>
      <patternFill patternType="solid">
        <fgColor theme="7" tint="0.59999389629810485"/>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xf numFmtId="0" fontId="5" fillId="0" borderId="0"/>
  </cellStyleXfs>
  <cellXfs count="132">
    <xf numFmtId="0" fontId="0" fillId="0" borderId="0" xfId="0"/>
    <xf numFmtId="0" fontId="4" fillId="3" borderId="1" xfId="0" applyFont="1" applyFill="1" applyBorder="1" applyAlignment="1">
      <alignment horizontal="justify" vertical="center"/>
    </xf>
    <xf numFmtId="0" fontId="4" fillId="0" borderId="1" xfId="0" applyFont="1" applyBorder="1" applyAlignment="1">
      <alignment horizontal="justify" vertical="center"/>
    </xf>
    <xf numFmtId="0" fontId="2" fillId="4" borderId="1" xfId="0" applyFont="1" applyFill="1" applyBorder="1" applyAlignment="1">
      <alignment horizontal="justify" vertical="center" wrapText="1"/>
    </xf>
    <xf numFmtId="0" fontId="2" fillId="3" borderId="1" xfId="0" applyFont="1" applyFill="1" applyBorder="1" applyAlignment="1">
      <alignment horizontal="justify" vertical="center"/>
    </xf>
    <xf numFmtId="0" fontId="7" fillId="0" borderId="0" xfId="1" applyFont="1"/>
    <xf numFmtId="0" fontId="7" fillId="0" borderId="0" xfId="1" applyFont="1" applyAlignment="1">
      <alignment wrapText="1"/>
    </xf>
    <xf numFmtId="0" fontId="7" fillId="0" borderId="1" xfId="1" applyFont="1" applyBorder="1" applyAlignment="1">
      <alignment horizontal="center"/>
    </xf>
    <xf numFmtId="2" fontId="7" fillId="0" borderId="1" xfId="1" applyNumberFormat="1" applyFont="1" applyBorder="1" applyAlignment="1">
      <alignment horizontal="center"/>
    </xf>
    <xf numFmtId="0" fontId="7" fillId="0" borderId="7" xfId="1" applyFont="1" applyBorder="1"/>
    <xf numFmtId="0" fontId="13" fillId="0" borderId="0" xfId="1" applyFont="1" applyAlignment="1">
      <alignment vertical="center"/>
    </xf>
    <xf numFmtId="0" fontId="6" fillId="0" borderId="7" xfId="1" applyFont="1" applyBorder="1"/>
    <xf numFmtId="2" fontId="6" fillId="0" borderId="1" xfId="1" applyNumberFormat="1" applyFont="1" applyBorder="1" applyAlignment="1">
      <alignment horizontal="center"/>
    </xf>
    <xf numFmtId="0" fontId="7" fillId="0" borderId="15" xfId="1" applyFont="1" applyBorder="1"/>
    <xf numFmtId="0" fontId="7" fillId="0" borderId="16" xfId="1" applyFont="1" applyBorder="1"/>
    <xf numFmtId="0" fontId="19" fillId="0" borderId="0" xfId="1" applyFont="1" applyAlignment="1">
      <alignment wrapText="1"/>
    </xf>
    <xf numFmtId="0" fontId="20" fillId="0" borderId="0" xfId="1" applyFont="1" applyAlignment="1">
      <alignment horizontal="left" wrapText="1"/>
    </xf>
    <xf numFmtId="0" fontId="21" fillId="0" borderId="0" xfId="1" applyFont="1" applyAlignment="1">
      <alignment horizontal="left" wrapText="1"/>
    </xf>
    <xf numFmtId="0" fontId="22" fillId="0" borderId="0" xfId="1" applyFont="1" applyAlignment="1">
      <alignment horizontal="left" wrapText="1"/>
    </xf>
    <xf numFmtId="0" fontId="24" fillId="0" borderId="0" xfId="1" applyFont="1" applyAlignment="1">
      <alignment horizontal="center"/>
    </xf>
    <xf numFmtId="0" fontId="25" fillId="0" borderId="0" xfId="1" applyFont="1"/>
    <xf numFmtId="0" fontId="26" fillId="0" borderId="0" xfId="1" applyFont="1" applyAlignment="1">
      <alignment vertical="top" wrapText="1"/>
    </xf>
    <xf numFmtId="0" fontId="8" fillId="0" borderId="12" xfId="1" applyFont="1" applyBorder="1" applyAlignment="1">
      <alignment horizontal="center" wrapText="1"/>
    </xf>
    <xf numFmtId="0" fontId="8" fillId="0" borderId="21" xfId="0" applyFont="1" applyBorder="1" applyAlignment="1">
      <alignment horizontal="center" wrapText="1"/>
    </xf>
    <xf numFmtId="0" fontId="8" fillId="0" borderId="2" xfId="0" applyFont="1" applyBorder="1" applyAlignment="1">
      <alignment horizontal="center" wrapText="1"/>
    </xf>
    <xf numFmtId="0" fontId="8" fillId="0" borderId="20" xfId="0" applyFont="1" applyBorder="1" applyAlignment="1">
      <alignment horizontal="center" wrapText="1"/>
    </xf>
    <xf numFmtId="0" fontId="7" fillId="0" borderId="5" xfId="0" applyFont="1" applyBorder="1"/>
    <xf numFmtId="0" fontId="7" fillId="0" borderId="5" xfId="0" applyFont="1" applyBorder="1" applyAlignment="1">
      <alignment horizontal="center"/>
    </xf>
    <xf numFmtId="2" fontId="7" fillId="0" borderId="22" xfId="0" applyNumberFormat="1" applyFont="1" applyBorder="1" applyAlignment="1">
      <alignment horizontal="center"/>
    </xf>
    <xf numFmtId="0" fontId="7" fillId="0" borderId="1" xfId="0" applyFont="1" applyBorder="1"/>
    <xf numFmtId="0" fontId="7" fillId="0" borderId="1" xfId="0" applyFont="1" applyBorder="1" applyAlignment="1">
      <alignment horizontal="center"/>
    </xf>
    <xf numFmtId="0" fontId="7" fillId="0" borderId="23" xfId="0" applyFont="1" applyBorder="1"/>
    <xf numFmtId="0" fontId="7" fillId="0" borderId="9" xfId="0" applyFont="1" applyBorder="1"/>
    <xf numFmtId="0" fontId="7" fillId="0" borderId="9" xfId="0" applyFont="1" applyBorder="1" applyAlignment="1">
      <alignment horizontal="center"/>
    </xf>
    <xf numFmtId="0" fontId="7" fillId="0" borderId="24" xfId="0" applyFont="1" applyBorder="1"/>
    <xf numFmtId="0" fontId="11" fillId="0" borderId="5" xfId="0" applyFont="1" applyBorder="1" applyAlignment="1">
      <alignment wrapText="1"/>
    </xf>
    <xf numFmtId="2" fontId="7" fillId="0" borderId="23" xfId="0" applyNumberFormat="1" applyFont="1" applyBorder="1" applyAlignment="1">
      <alignment horizontal="center"/>
    </xf>
    <xf numFmtId="0" fontId="11" fillId="0" borderId="1" xfId="0" applyFont="1" applyBorder="1" applyAlignment="1">
      <alignment wrapText="1"/>
    </xf>
    <xf numFmtId="0" fontId="11" fillId="0" borderId="1" xfId="0" applyFont="1" applyBorder="1"/>
    <xf numFmtId="0" fontId="11" fillId="0" borderId="9" xfId="0" applyFont="1" applyBorder="1"/>
    <xf numFmtId="0" fontId="11" fillId="0" borderId="11" xfId="0" applyFont="1" applyBorder="1"/>
    <xf numFmtId="0" fontId="11" fillId="0" borderId="5" xfId="0" applyFont="1" applyBorder="1"/>
    <xf numFmtId="0" fontId="11" fillId="0" borderId="5" xfId="0" applyFont="1" applyBorder="1" applyAlignment="1">
      <alignment horizontal="center"/>
    </xf>
    <xf numFmtId="2" fontId="11" fillId="0" borderId="22" xfId="0" applyNumberFormat="1" applyFont="1" applyBorder="1" applyAlignment="1">
      <alignment horizontal="center"/>
    </xf>
    <xf numFmtId="2" fontId="11" fillId="0" borderId="23" xfId="0" applyNumberFormat="1" applyFont="1" applyBorder="1" applyAlignment="1">
      <alignment horizontal="center"/>
    </xf>
    <xf numFmtId="0" fontId="11" fillId="0" borderId="12" xfId="0" applyFont="1" applyBorder="1"/>
    <xf numFmtId="0" fontId="13" fillId="0" borderId="1" xfId="0" applyFont="1" applyBorder="1" applyAlignment="1">
      <alignment horizontal="center" vertical="center" textRotation="90" wrapText="1"/>
    </xf>
    <xf numFmtId="0" fontId="7" fillId="0" borderId="1" xfId="0" applyFont="1" applyBorder="1" applyAlignment="1">
      <alignment wrapText="1"/>
    </xf>
    <xf numFmtId="0" fontId="13" fillId="0" borderId="1" xfId="0" applyFont="1" applyBorder="1" applyAlignment="1">
      <alignment vertical="center"/>
    </xf>
    <xf numFmtId="0" fontId="7" fillId="0" borderId="1" xfId="0" applyFont="1" applyBorder="1" applyAlignment="1">
      <alignment horizontal="left" wrapText="1"/>
    </xf>
    <xf numFmtId="0" fontId="7" fillId="0" borderId="1" xfId="0" applyFont="1" applyBorder="1" applyAlignment="1">
      <alignment horizontal="center" wrapText="1"/>
    </xf>
    <xf numFmtId="2" fontId="7" fillId="0" borderId="24" xfId="0" applyNumberFormat="1" applyFont="1" applyBorder="1" applyAlignment="1">
      <alignment horizontal="center"/>
    </xf>
    <xf numFmtId="0" fontId="6" fillId="0" borderId="10" xfId="0" applyFont="1" applyBorder="1" applyAlignment="1">
      <alignment horizontal="center" vertical="center" wrapText="1"/>
    </xf>
    <xf numFmtId="0" fontId="13" fillId="0" borderId="10" xfId="0" applyFont="1" applyBorder="1" applyAlignment="1">
      <alignment horizontal="center" vertical="center" textRotation="90"/>
    </xf>
    <xf numFmtId="0" fontId="7" fillId="0" borderId="10" xfId="0" applyFont="1" applyBorder="1"/>
    <xf numFmtId="0" fontId="7" fillId="0" borderId="10" xfId="0" applyFont="1" applyBorder="1" applyAlignment="1">
      <alignment horizontal="center"/>
    </xf>
    <xf numFmtId="2" fontId="7" fillId="0" borderId="10" xfId="0" applyNumberFormat="1" applyFont="1" applyBorder="1" applyAlignment="1">
      <alignment horizontal="center"/>
    </xf>
    <xf numFmtId="0" fontId="11" fillId="0" borderId="1" xfId="0" applyFont="1" applyBorder="1" applyAlignment="1">
      <alignment horizontal="center"/>
    </xf>
    <xf numFmtId="0" fontId="11" fillId="0" borderId="1" xfId="0" applyFont="1" applyBorder="1" applyAlignment="1">
      <alignment horizontal="left" wrapText="1"/>
    </xf>
    <xf numFmtId="0" fontId="7" fillId="0" borderId="9" xfId="0" applyFont="1" applyBorder="1" applyAlignment="1">
      <alignment wrapText="1"/>
    </xf>
    <xf numFmtId="0" fontId="9" fillId="0" borderId="10" xfId="0" applyFont="1" applyBorder="1" applyAlignment="1">
      <alignment horizontal="center" vertical="center" textRotation="90"/>
    </xf>
    <xf numFmtId="0" fontId="15" fillId="0" borderId="1" xfId="0" applyFont="1" applyBorder="1" applyAlignment="1">
      <alignment wrapText="1"/>
    </xf>
    <xf numFmtId="0" fontId="7" fillId="0" borderId="1" xfId="0" applyFont="1" applyBorder="1" applyAlignment="1">
      <alignment vertical="center" wrapText="1"/>
    </xf>
    <xf numFmtId="0" fontId="7" fillId="0" borderId="23" xfId="0" applyFont="1" applyBorder="1" applyAlignment="1">
      <alignment horizontal="center"/>
    </xf>
    <xf numFmtId="0" fontId="11" fillId="0" borderId="9" xfId="0" applyFont="1" applyBorder="1" applyAlignment="1">
      <alignment wrapText="1"/>
    </xf>
    <xf numFmtId="0" fontId="11" fillId="0" borderId="9" xfId="0" applyFont="1" applyBorder="1" applyAlignment="1">
      <alignment horizontal="center"/>
    </xf>
    <xf numFmtId="2" fontId="11" fillId="0" borderId="24" xfId="0" applyNumberFormat="1" applyFont="1" applyBorder="1" applyAlignment="1">
      <alignment horizontal="center"/>
    </xf>
    <xf numFmtId="0" fontId="9" fillId="0" borderId="10" xfId="0" applyFont="1" applyBorder="1" applyAlignment="1">
      <alignment horizontal="center" vertical="center" textRotation="90" wrapText="1"/>
    </xf>
    <xf numFmtId="0" fontId="7" fillId="0" borderId="10" xfId="0" applyFont="1" applyBorder="1" applyAlignment="1">
      <alignment wrapText="1"/>
    </xf>
    <xf numFmtId="0" fontId="7" fillId="0" borderId="5" xfId="0" applyFont="1" applyBorder="1" applyAlignment="1">
      <alignment wrapText="1"/>
    </xf>
    <xf numFmtId="0" fontId="11" fillId="0" borderId="1" xfId="0" applyFont="1" applyBorder="1" applyAlignment="1">
      <alignment horizontal="center" wrapText="1"/>
    </xf>
    <xf numFmtId="0" fontId="9" fillId="0" borderId="1" xfId="0" applyFont="1" applyBorder="1" applyAlignment="1">
      <alignment horizontal="center" vertical="center" textRotation="90"/>
    </xf>
    <xf numFmtId="0" fontId="7" fillId="0" borderId="10" xfId="0" applyFont="1" applyBorder="1" applyAlignment="1">
      <alignment horizontal="center" vertical="center" wrapText="1"/>
    </xf>
    <xf numFmtId="0" fontId="13" fillId="0" borderId="10" xfId="0" applyFont="1" applyBorder="1" applyAlignment="1">
      <alignment horizontal="center" vertical="center" wrapText="1"/>
    </xf>
    <xf numFmtId="0" fontId="6" fillId="0" borderId="10" xfId="0" applyFont="1" applyBorder="1" applyAlignment="1">
      <alignment horizontal="right" wrapText="1"/>
    </xf>
    <xf numFmtId="0" fontId="7" fillId="0" borderId="5" xfId="0" applyFont="1" applyBorder="1" applyAlignment="1">
      <alignment horizontal="center" wrapText="1"/>
    </xf>
    <xf numFmtId="0" fontId="7" fillId="0" borderId="22" xfId="0" applyFont="1" applyBorder="1"/>
    <xf numFmtId="0" fontId="13" fillId="0" borderId="1" xfId="0" applyFont="1" applyBorder="1" applyAlignment="1">
      <alignment vertical="center" wrapText="1"/>
    </xf>
    <xf numFmtId="0" fontId="13" fillId="0" borderId="9" xfId="0" applyFont="1" applyBorder="1" applyAlignment="1">
      <alignment vertical="center" wrapText="1"/>
    </xf>
    <xf numFmtId="0" fontId="7" fillId="0" borderId="9" xfId="0" applyFont="1" applyBorder="1" applyAlignment="1">
      <alignment horizontal="center" wrapText="1"/>
    </xf>
    <xf numFmtId="0" fontId="7" fillId="0" borderId="0" xfId="0" applyFont="1"/>
    <xf numFmtId="0" fontId="5" fillId="0" borderId="0" xfId="1"/>
    <xf numFmtId="0" fontId="0" fillId="0" borderId="0" xfId="0" applyAlignment="1">
      <alignment wrapText="1"/>
    </xf>
    <xf numFmtId="0" fontId="32" fillId="3" borderId="1" xfId="0" applyFont="1" applyFill="1" applyBorder="1" applyAlignment="1">
      <alignment horizontal="justify" vertical="center"/>
    </xf>
    <xf numFmtId="0" fontId="31" fillId="3" borderId="1" xfId="0" applyFont="1" applyFill="1" applyBorder="1" applyAlignment="1">
      <alignment horizontal="justify" vertical="center"/>
    </xf>
    <xf numFmtId="0" fontId="0" fillId="6" borderId="0" xfId="0" applyFill="1"/>
    <xf numFmtId="0" fontId="0" fillId="0" borderId="1" xfId="0" applyBorder="1" applyAlignment="1">
      <alignment wrapText="1"/>
    </xf>
    <xf numFmtId="0" fontId="30" fillId="2" borderId="1" xfId="0" applyFont="1" applyFill="1" applyBorder="1" applyAlignment="1">
      <alignment wrapText="1"/>
    </xf>
    <xf numFmtId="0" fontId="0" fillId="0" borderId="1" xfId="0" applyBorder="1"/>
    <xf numFmtId="4" fontId="0" fillId="0" borderId="1" xfId="0" applyNumberFormat="1" applyBorder="1"/>
    <xf numFmtId="4" fontId="0" fillId="0" borderId="1" xfId="0" applyNumberFormat="1" applyBorder="1" applyAlignment="1">
      <alignment wrapText="1"/>
    </xf>
    <xf numFmtId="0" fontId="30" fillId="0" borderId="1" xfId="0" applyFont="1" applyBorder="1" applyAlignment="1">
      <alignment horizontal="right" wrapText="1"/>
    </xf>
    <xf numFmtId="4" fontId="30" fillId="0" borderId="1" xfId="0" applyNumberFormat="1" applyFont="1" applyBorder="1"/>
    <xf numFmtId="2" fontId="4" fillId="0" borderId="1" xfId="0" applyNumberFormat="1" applyFont="1" applyBorder="1" applyAlignment="1">
      <alignment horizontal="justify" vertical="center"/>
    </xf>
    <xf numFmtId="0" fontId="6" fillId="0" borderId="25" xfId="1" applyFont="1" applyBorder="1"/>
    <xf numFmtId="2" fontId="6" fillId="0" borderId="12" xfId="1" applyNumberFormat="1" applyFont="1" applyBorder="1" applyAlignment="1">
      <alignment horizontal="center"/>
    </xf>
    <xf numFmtId="2" fontId="7" fillId="0" borderId="9" xfId="1" applyNumberFormat="1" applyFont="1" applyBorder="1" applyAlignment="1">
      <alignment horizontal="center"/>
    </xf>
    <xf numFmtId="0" fontId="1" fillId="0" borderId="0" xfId="1" applyFont="1" applyAlignment="1">
      <alignment horizontal="center" vertical="top" wrapText="1"/>
    </xf>
    <xf numFmtId="0" fontId="27" fillId="5" borderId="17" xfId="1" applyFont="1" applyFill="1" applyBorder="1" applyAlignment="1">
      <alignment horizontal="center" vertical="center" wrapText="1"/>
    </xf>
    <xf numFmtId="0" fontId="27" fillId="5" borderId="18" xfId="1" applyFont="1" applyFill="1" applyBorder="1" applyAlignment="1">
      <alignment horizontal="center" vertical="center" wrapText="1"/>
    </xf>
    <xf numFmtId="0" fontId="27" fillId="5" borderId="19" xfId="1" applyFont="1" applyFill="1" applyBorder="1" applyAlignment="1">
      <alignment horizontal="center" vertical="center" wrapText="1"/>
    </xf>
    <xf numFmtId="0" fontId="23" fillId="0" borderId="0" xfId="1" applyFont="1" applyAlignment="1">
      <alignment horizontal="center"/>
    </xf>
    <xf numFmtId="0" fontId="34" fillId="0" borderId="0" xfId="1" applyFont="1" applyAlignment="1">
      <alignment horizontal="center" wrapText="1"/>
    </xf>
    <xf numFmtId="0" fontId="6" fillId="5" borderId="4"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9" fillId="0" borderId="5" xfId="0" applyFont="1" applyBorder="1" applyAlignment="1">
      <alignment horizontal="center" vertical="center" textRotation="90" wrapText="1"/>
    </xf>
    <xf numFmtId="0" fontId="9" fillId="0" borderId="1" xfId="0" applyFont="1" applyBorder="1" applyAlignment="1">
      <alignment horizontal="center" vertical="center" textRotation="90" wrapText="1"/>
    </xf>
    <xf numFmtId="0" fontId="9" fillId="0" borderId="1" xfId="0" applyFont="1" applyBorder="1" applyAlignment="1">
      <alignment horizontal="center" vertical="center" textRotation="90"/>
    </xf>
    <xf numFmtId="0" fontId="9" fillId="0" borderId="9" xfId="0" applyFont="1" applyBorder="1" applyAlignment="1">
      <alignment horizontal="center" vertical="center" textRotation="90"/>
    </xf>
    <xf numFmtId="0" fontId="9" fillId="0" borderId="11" xfId="0" applyFont="1" applyBorder="1" applyAlignment="1">
      <alignment horizontal="center" vertical="center" textRotation="90" wrapText="1"/>
    </xf>
    <xf numFmtId="0" fontId="9" fillId="0" borderId="10" xfId="0" applyFont="1" applyBorder="1" applyAlignment="1">
      <alignment horizontal="center" vertical="center" textRotation="90" wrapText="1"/>
    </xf>
    <xf numFmtId="0" fontId="9" fillId="0" borderId="12" xfId="0" applyFont="1" applyBorder="1" applyAlignment="1">
      <alignment horizontal="center" vertical="center" textRotation="90" wrapText="1"/>
    </xf>
    <xf numFmtId="0" fontId="6" fillId="2" borderId="2" xfId="1" applyFont="1" applyFill="1" applyBorder="1" applyAlignment="1">
      <alignment horizontal="center"/>
    </xf>
    <xf numFmtId="0" fontId="6" fillId="2" borderId="3" xfId="1" applyFont="1" applyFill="1" applyBorder="1" applyAlignment="1">
      <alignment horizontal="center"/>
    </xf>
    <xf numFmtId="0" fontId="6" fillId="2" borderId="20" xfId="1" applyFont="1" applyFill="1" applyBorder="1" applyAlignment="1">
      <alignment horizontal="center"/>
    </xf>
    <xf numFmtId="0" fontId="9" fillId="0" borderId="9" xfId="0" applyFont="1" applyBorder="1" applyAlignment="1">
      <alignment horizontal="center" vertical="center" textRotation="90" wrapText="1"/>
    </xf>
    <xf numFmtId="0" fontId="9" fillId="0" borderId="5" xfId="0" applyFont="1" applyBorder="1" applyAlignment="1">
      <alignment horizontal="center" vertical="center" textRotation="90"/>
    </xf>
    <xf numFmtId="0" fontId="13" fillId="0" borderId="0" xfId="0" applyFont="1" applyAlignment="1">
      <alignment horizontal="left" vertical="center" wrapText="1"/>
    </xf>
    <xf numFmtId="0" fontId="5" fillId="0" borderId="0" xfId="1" applyAlignment="1">
      <alignment wrapText="1"/>
    </xf>
    <xf numFmtId="0" fontId="9" fillId="0" borderId="13" xfId="0" applyFont="1" applyBorder="1" applyAlignment="1">
      <alignment horizontal="center" vertical="center" textRotation="90" wrapText="1"/>
    </xf>
    <xf numFmtId="0" fontId="9" fillId="0" borderId="14" xfId="0" applyFont="1" applyBorder="1" applyAlignment="1">
      <alignment horizontal="center" vertical="center" textRotation="90" wrapText="1"/>
    </xf>
    <xf numFmtId="0" fontId="28" fillId="0" borderId="0" xfId="0" applyFont="1" applyAlignment="1">
      <alignment horizontal="left" wrapText="1"/>
    </xf>
    <xf numFmtId="0" fontId="1" fillId="2" borderId="1" xfId="0" applyFont="1" applyFill="1" applyBorder="1" applyAlignment="1">
      <alignment horizontal="center" vertical="center"/>
    </xf>
    <xf numFmtId="0" fontId="2" fillId="4" borderId="1" xfId="0" applyFont="1" applyFill="1" applyBorder="1" applyAlignment="1">
      <alignment horizontal="justify" vertical="center" wrapText="1"/>
    </xf>
    <xf numFmtId="0" fontId="1" fillId="2" borderId="1" xfId="0" applyFont="1" applyFill="1" applyBorder="1" applyAlignment="1">
      <alignment horizontal="center" vertical="center" wrapText="1"/>
    </xf>
    <xf numFmtId="0" fontId="28" fillId="0" borderId="0" xfId="0" applyFont="1" applyAlignment="1">
      <alignment horizontal="left" vertical="top" wrapText="1"/>
    </xf>
    <xf numFmtId="0" fontId="2" fillId="4" borderId="1" xfId="0" applyFont="1" applyFill="1" applyBorder="1" applyAlignment="1">
      <alignment horizontal="left" vertical="center" wrapText="1"/>
    </xf>
    <xf numFmtId="0" fontId="31" fillId="4" borderId="1" xfId="0" applyFont="1" applyFill="1" applyBorder="1" applyAlignment="1">
      <alignment horizontal="justify" vertical="center" wrapText="1"/>
    </xf>
    <xf numFmtId="0" fontId="28" fillId="0" borderId="0" xfId="0" applyFont="1" applyAlignment="1">
      <alignment horizontal="left"/>
    </xf>
    <xf numFmtId="0" fontId="29" fillId="0" borderId="0" xfId="0" applyFont="1" applyAlignment="1">
      <alignment horizontal="left" wrapText="1"/>
    </xf>
    <xf numFmtId="0" fontId="33" fillId="2" borderId="0" xfId="0" applyFont="1" applyFill="1" applyAlignment="1">
      <alignment horizontal="center" wrapText="1"/>
    </xf>
  </cellXfs>
  <cellStyles count="2">
    <cellStyle name="Κανονικό" xfId="0" builtinId="0"/>
    <cellStyle name="Κανονικό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2"/>
  <sheetViews>
    <sheetView tabSelected="1" zoomScaleNormal="100" zoomScaleSheetLayoutView="120" workbookViewId="0">
      <selection activeCell="A7" sqref="A7:I7"/>
    </sheetView>
  </sheetViews>
  <sheetFormatPr defaultRowHeight="12.75" x14ac:dyDescent="0.2"/>
  <cols>
    <col min="1" max="3" width="9.140625" style="81"/>
    <col min="4" max="4" width="10.140625" style="81" customWidth="1"/>
    <col min="5" max="5" width="9.140625" style="81"/>
    <col min="6" max="6" width="10" style="81" customWidth="1"/>
    <col min="7" max="8" width="9.140625" style="81"/>
    <col min="9" max="9" width="11.85546875" style="81" customWidth="1"/>
    <col min="10" max="259" width="9.140625" style="81"/>
    <col min="260" max="260" width="10.140625" style="81" customWidth="1"/>
    <col min="261" max="261" width="9.140625" style="81"/>
    <col min="262" max="262" width="10" style="81" customWidth="1"/>
    <col min="263" max="264" width="9.140625" style="81"/>
    <col min="265" max="265" width="11.85546875" style="81" customWidth="1"/>
    <col min="266" max="515" width="9.140625" style="81"/>
    <col min="516" max="516" width="10.140625" style="81" customWidth="1"/>
    <col min="517" max="517" width="9.140625" style="81"/>
    <col min="518" max="518" width="10" style="81" customWidth="1"/>
    <col min="519" max="520" width="9.140625" style="81"/>
    <col min="521" max="521" width="11.85546875" style="81" customWidth="1"/>
    <col min="522" max="771" width="9.140625" style="81"/>
    <col min="772" max="772" width="10.140625" style="81" customWidth="1"/>
    <col min="773" max="773" width="9.140625" style="81"/>
    <col min="774" max="774" width="10" style="81" customWidth="1"/>
    <col min="775" max="776" width="9.140625" style="81"/>
    <col min="777" max="777" width="11.85546875" style="81" customWidth="1"/>
    <col min="778" max="1027" width="9.140625" style="81"/>
    <col min="1028" max="1028" width="10.140625" style="81" customWidth="1"/>
    <col min="1029" max="1029" width="9.140625" style="81"/>
    <col min="1030" max="1030" width="10" style="81" customWidth="1"/>
    <col min="1031" max="1032" width="9.140625" style="81"/>
    <col min="1033" max="1033" width="11.85546875" style="81" customWidth="1"/>
    <col min="1034" max="1283" width="9.140625" style="81"/>
    <col min="1284" max="1284" width="10.140625" style="81" customWidth="1"/>
    <col min="1285" max="1285" width="9.140625" style="81"/>
    <col min="1286" max="1286" width="10" style="81" customWidth="1"/>
    <col min="1287" max="1288" width="9.140625" style="81"/>
    <col min="1289" max="1289" width="11.85546875" style="81" customWidth="1"/>
    <col min="1290" max="1539" width="9.140625" style="81"/>
    <col min="1540" max="1540" width="10.140625" style="81" customWidth="1"/>
    <col min="1541" max="1541" width="9.140625" style="81"/>
    <col min="1542" max="1542" width="10" style="81" customWidth="1"/>
    <col min="1543" max="1544" width="9.140625" style="81"/>
    <col min="1545" max="1545" width="11.85546875" style="81" customWidth="1"/>
    <col min="1546" max="1795" width="9.140625" style="81"/>
    <col min="1796" max="1796" width="10.140625" style="81" customWidth="1"/>
    <col min="1797" max="1797" width="9.140625" style="81"/>
    <col min="1798" max="1798" width="10" style="81" customWidth="1"/>
    <col min="1799" max="1800" width="9.140625" style="81"/>
    <col min="1801" max="1801" width="11.85546875" style="81" customWidth="1"/>
    <col min="1802" max="2051" width="9.140625" style="81"/>
    <col min="2052" max="2052" width="10.140625" style="81" customWidth="1"/>
    <col min="2053" max="2053" width="9.140625" style="81"/>
    <col min="2054" max="2054" width="10" style="81" customWidth="1"/>
    <col min="2055" max="2056" width="9.140625" style="81"/>
    <col min="2057" max="2057" width="11.85546875" style="81" customWidth="1"/>
    <col min="2058" max="2307" width="9.140625" style="81"/>
    <col min="2308" max="2308" width="10.140625" style="81" customWidth="1"/>
    <col min="2309" max="2309" width="9.140625" style="81"/>
    <col min="2310" max="2310" width="10" style="81" customWidth="1"/>
    <col min="2311" max="2312" width="9.140625" style="81"/>
    <col min="2313" max="2313" width="11.85546875" style="81" customWidth="1"/>
    <col min="2314" max="2563" width="9.140625" style="81"/>
    <col min="2564" max="2564" width="10.140625" style="81" customWidth="1"/>
    <col min="2565" max="2565" width="9.140625" style="81"/>
    <col min="2566" max="2566" width="10" style="81" customWidth="1"/>
    <col min="2567" max="2568" width="9.140625" style="81"/>
    <col min="2569" max="2569" width="11.85546875" style="81" customWidth="1"/>
    <col min="2570" max="2819" width="9.140625" style="81"/>
    <col min="2820" max="2820" width="10.140625" style="81" customWidth="1"/>
    <col min="2821" max="2821" width="9.140625" style="81"/>
    <col min="2822" max="2822" width="10" style="81" customWidth="1"/>
    <col min="2823" max="2824" width="9.140625" style="81"/>
    <col min="2825" max="2825" width="11.85546875" style="81" customWidth="1"/>
    <col min="2826" max="3075" width="9.140625" style="81"/>
    <col min="3076" max="3076" width="10.140625" style="81" customWidth="1"/>
    <col min="3077" max="3077" width="9.140625" style="81"/>
    <col min="3078" max="3078" width="10" style="81" customWidth="1"/>
    <col min="3079" max="3080" width="9.140625" style="81"/>
    <col min="3081" max="3081" width="11.85546875" style="81" customWidth="1"/>
    <col min="3082" max="3331" width="9.140625" style="81"/>
    <col min="3332" max="3332" width="10.140625" style="81" customWidth="1"/>
    <col min="3333" max="3333" width="9.140625" style="81"/>
    <col min="3334" max="3334" width="10" style="81" customWidth="1"/>
    <col min="3335" max="3336" width="9.140625" style="81"/>
    <col min="3337" max="3337" width="11.85546875" style="81" customWidth="1"/>
    <col min="3338" max="3587" width="9.140625" style="81"/>
    <col min="3588" max="3588" width="10.140625" style="81" customWidth="1"/>
    <col min="3589" max="3589" width="9.140625" style="81"/>
    <col min="3590" max="3590" width="10" style="81" customWidth="1"/>
    <col min="3591" max="3592" width="9.140625" style="81"/>
    <col min="3593" max="3593" width="11.85546875" style="81" customWidth="1"/>
    <col min="3594" max="3843" width="9.140625" style="81"/>
    <col min="3844" max="3844" width="10.140625" style="81" customWidth="1"/>
    <col min="3845" max="3845" width="9.140625" style="81"/>
    <col min="3846" max="3846" width="10" style="81" customWidth="1"/>
    <col min="3847" max="3848" width="9.140625" style="81"/>
    <col min="3849" max="3849" width="11.85546875" style="81" customWidth="1"/>
    <col min="3850" max="4099" width="9.140625" style="81"/>
    <col min="4100" max="4100" width="10.140625" style="81" customWidth="1"/>
    <col min="4101" max="4101" width="9.140625" style="81"/>
    <col min="4102" max="4102" width="10" style="81" customWidth="1"/>
    <col min="4103" max="4104" width="9.140625" style="81"/>
    <col min="4105" max="4105" width="11.85546875" style="81" customWidth="1"/>
    <col min="4106" max="4355" width="9.140625" style="81"/>
    <col min="4356" max="4356" width="10.140625" style="81" customWidth="1"/>
    <col min="4357" max="4357" width="9.140625" style="81"/>
    <col min="4358" max="4358" width="10" style="81" customWidth="1"/>
    <col min="4359" max="4360" width="9.140625" style="81"/>
    <col min="4361" max="4361" width="11.85546875" style="81" customWidth="1"/>
    <col min="4362" max="4611" width="9.140625" style="81"/>
    <col min="4612" max="4612" width="10.140625" style="81" customWidth="1"/>
    <col min="4613" max="4613" width="9.140625" style="81"/>
    <col min="4614" max="4614" width="10" style="81" customWidth="1"/>
    <col min="4615" max="4616" width="9.140625" style="81"/>
    <col min="4617" max="4617" width="11.85546875" style="81" customWidth="1"/>
    <col min="4618" max="4867" width="9.140625" style="81"/>
    <col min="4868" max="4868" width="10.140625" style="81" customWidth="1"/>
    <col min="4869" max="4869" width="9.140625" style="81"/>
    <col min="4870" max="4870" width="10" style="81" customWidth="1"/>
    <col min="4871" max="4872" width="9.140625" style="81"/>
    <col min="4873" max="4873" width="11.85546875" style="81" customWidth="1"/>
    <col min="4874" max="5123" width="9.140625" style="81"/>
    <col min="5124" max="5124" width="10.140625" style="81" customWidth="1"/>
    <col min="5125" max="5125" width="9.140625" style="81"/>
    <col min="5126" max="5126" width="10" style="81" customWidth="1"/>
    <col min="5127" max="5128" width="9.140625" style="81"/>
    <col min="5129" max="5129" width="11.85546875" style="81" customWidth="1"/>
    <col min="5130" max="5379" width="9.140625" style="81"/>
    <col min="5380" max="5380" width="10.140625" style="81" customWidth="1"/>
    <col min="5381" max="5381" width="9.140625" style="81"/>
    <col min="5382" max="5382" width="10" style="81" customWidth="1"/>
    <col min="5383" max="5384" width="9.140625" style="81"/>
    <col min="5385" max="5385" width="11.85546875" style="81" customWidth="1"/>
    <col min="5386" max="5635" width="9.140625" style="81"/>
    <col min="5636" max="5636" width="10.140625" style="81" customWidth="1"/>
    <col min="5637" max="5637" width="9.140625" style="81"/>
    <col min="5638" max="5638" width="10" style="81" customWidth="1"/>
    <col min="5639" max="5640" width="9.140625" style="81"/>
    <col min="5641" max="5641" width="11.85546875" style="81" customWidth="1"/>
    <col min="5642" max="5891" width="9.140625" style="81"/>
    <col min="5892" max="5892" width="10.140625" style="81" customWidth="1"/>
    <col min="5893" max="5893" width="9.140625" style="81"/>
    <col min="5894" max="5894" width="10" style="81" customWidth="1"/>
    <col min="5895" max="5896" width="9.140625" style="81"/>
    <col min="5897" max="5897" width="11.85546875" style="81" customWidth="1"/>
    <col min="5898" max="6147" width="9.140625" style="81"/>
    <col min="6148" max="6148" width="10.140625" style="81" customWidth="1"/>
    <col min="6149" max="6149" width="9.140625" style="81"/>
    <col min="6150" max="6150" width="10" style="81" customWidth="1"/>
    <col min="6151" max="6152" width="9.140625" style="81"/>
    <col min="6153" max="6153" width="11.85546875" style="81" customWidth="1"/>
    <col min="6154" max="6403" width="9.140625" style="81"/>
    <col min="6404" max="6404" width="10.140625" style="81" customWidth="1"/>
    <col min="6405" max="6405" width="9.140625" style="81"/>
    <col min="6406" max="6406" width="10" style="81" customWidth="1"/>
    <col min="6407" max="6408" width="9.140625" style="81"/>
    <col min="6409" max="6409" width="11.85546875" style="81" customWidth="1"/>
    <col min="6410" max="6659" width="9.140625" style="81"/>
    <col min="6660" max="6660" width="10.140625" style="81" customWidth="1"/>
    <col min="6661" max="6661" width="9.140625" style="81"/>
    <col min="6662" max="6662" width="10" style="81" customWidth="1"/>
    <col min="6663" max="6664" width="9.140625" style="81"/>
    <col min="6665" max="6665" width="11.85546875" style="81" customWidth="1"/>
    <col min="6666" max="6915" width="9.140625" style="81"/>
    <col min="6916" max="6916" width="10.140625" style="81" customWidth="1"/>
    <col min="6917" max="6917" width="9.140625" style="81"/>
    <col min="6918" max="6918" width="10" style="81" customWidth="1"/>
    <col min="6919" max="6920" width="9.140625" style="81"/>
    <col min="6921" max="6921" width="11.85546875" style="81" customWidth="1"/>
    <col min="6922" max="7171" width="9.140625" style="81"/>
    <col min="7172" max="7172" width="10.140625" style="81" customWidth="1"/>
    <col min="7173" max="7173" width="9.140625" style="81"/>
    <col min="7174" max="7174" width="10" style="81" customWidth="1"/>
    <col min="7175" max="7176" width="9.140625" style="81"/>
    <col min="7177" max="7177" width="11.85546875" style="81" customWidth="1"/>
    <col min="7178" max="7427" width="9.140625" style="81"/>
    <col min="7428" max="7428" width="10.140625" style="81" customWidth="1"/>
    <col min="7429" max="7429" width="9.140625" style="81"/>
    <col min="7430" max="7430" width="10" style="81" customWidth="1"/>
    <col min="7431" max="7432" width="9.140625" style="81"/>
    <col min="7433" max="7433" width="11.85546875" style="81" customWidth="1"/>
    <col min="7434" max="7683" width="9.140625" style="81"/>
    <col min="7684" max="7684" width="10.140625" style="81" customWidth="1"/>
    <col min="7685" max="7685" width="9.140625" style="81"/>
    <col min="7686" max="7686" width="10" style="81" customWidth="1"/>
    <col min="7687" max="7688" width="9.140625" style="81"/>
    <col min="7689" max="7689" width="11.85546875" style="81" customWidth="1"/>
    <col min="7690" max="7939" width="9.140625" style="81"/>
    <col min="7940" max="7940" width="10.140625" style="81" customWidth="1"/>
    <col min="7941" max="7941" width="9.140625" style="81"/>
    <col min="7942" max="7942" width="10" style="81" customWidth="1"/>
    <col min="7943" max="7944" width="9.140625" style="81"/>
    <col min="7945" max="7945" width="11.85546875" style="81" customWidth="1"/>
    <col min="7946" max="8195" width="9.140625" style="81"/>
    <col min="8196" max="8196" width="10.140625" style="81" customWidth="1"/>
    <col min="8197" max="8197" width="9.140625" style="81"/>
    <col min="8198" max="8198" width="10" style="81" customWidth="1"/>
    <col min="8199" max="8200" width="9.140625" style="81"/>
    <col min="8201" max="8201" width="11.85546875" style="81" customWidth="1"/>
    <col min="8202" max="8451" width="9.140625" style="81"/>
    <col min="8452" max="8452" width="10.140625" style="81" customWidth="1"/>
    <col min="8453" max="8453" width="9.140625" style="81"/>
    <col min="8454" max="8454" width="10" style="81" customWidth="1"/>
    <col min="8455" max="8456" width="9.140625" style="81"/>
    <col min="8457" max="8457" width="11.85546875" style="81" customWidth="1"/>
    <col min="8458" max="8707" width="9.140625" style="81"/>
    <col min="8708" max="8708" width="10.140625" style="81" customWidth="1"/>
    <col min="8709" max="8709" width="9.140625" style="81"/>
    <col min="8710" max="8710" width="10" style="81" customWidth="1"/>
    <col min="8711" max="8712" width="9.140625" style="81"/>
    <col min="8713" max="8713" width="11.85546875" style="81" customWidth="1"/>
    <col min="8714" max="8963" width="9.140625" style="81"/>
    <col min="8964" max="8964" width="10.140625" style="81" customWidth="1"/>
    <col min="8965" max="8965" width="9.140625" style="81"/>
    <col min="8966" max="8966" width="10" style="81" customWidth="1"/>
    <col min="8967" max="8968" width="9.140625" style="81"/>
    <col min="8969" max="8969" width="11.85546875" style="81" customWidth="1"/>
    <col min="8970" max="9219" width="9.140625" style="81"/>
    <col min="9220" max="9220" width="10.140625" style="81" customWidth="1"/>
    <col min="9221" max="9221" width="9.140625" style="81"/>
    <col min="9222" max="9222" width="10" style="81" customWidth="1"/>
    <col min="9223" max="9224" width="9.140625" style="81"/>
    <col min="9225" max="9225" width="11.85546875" style="81" customWidth="1"/>
    <col min="9226" max="9475" width="9.140625" style="81"/>
    <col min="9476" max="9476" width="10.140625" style="81" customWidth="1"/>
    <col min="9477" max="9477" width="9.140625" style="81"/>
    <col min="9478" max="9478" width="10" style="81" customWidth="1"/>
    <col min="9479" max="9480" width="9.140625" style="81"/>
    <col min="9481" max="9481" width="11.85546875" style="81" customWidth="1"/>
    <col min="9482" max="9731" width="9.140625" style="81"/>
    <col min="9732" max="9732" width="10.140625" style="81" customWidth="1"/>
    <col min="9733" max="9733" width="9.140625" style="81"/>
    <col min="9734" max="9734" width="10" style="81" customWidth="1"/>
    <col min="9735" max="9736" width="9.140625" style="81"/>
    <col min="9737" max="9737" width="11.85546875" style="81" customWidth="1"/>
    <col min="9738" max="9987" width="9.140625" style="81"/>
    <col min="9988" max="9988" width="10.140625" style="81" customWidth="1"/>
    <col min="9989" max="9989" width="9.140625" style="81"/>
    <col min="9990" max="9990" width="10" style="81" customWidth="1"/>
    <col min="9991" max="9992" width="9.140625" style="81"/>
    <col min="9993" max="9993" width="11.85546875" style="81" customWidth="1"/>
    <col min="9994" max="10243" width="9.140625" style="81"/>
    <col min="10244" max="10244" width="10.140625" style="81" customWidth="1"/>
    <col min="10245" max="10245" width="9.140625" style="81"/>
    <col min="10246" max="10246" width="10" style="81" customWidth="1"/>
    <col min="10247" max="10248" width="9.140625" style="81"/>
    <col min="10249" max="10249" width="11.85546875" style="81" customWidth="1"/>
    <col min="10250" max="10499" width="9.140625" style="81"/>
    <col min="10500" max="10500" width="10.140625" style="81" customWidth="1"/>
    <col min="10501" max="10501" width="9.140625" style="81"/>
    <col min="10502" max="10502" width="10" style="81" customWidth="1"/>
    <col min="10503" max="10504" width="9.140625" style="81"/>
    <col min="10505" max="10505" width="11.85546875" style="81" customWidth="1"/>
    <col min="10506" max="10755" width="9.140625" style="81"/>
    <col min="10756" max="10756" width="10.140625" style="81" customWidth="1"/>
    <col min="10757" max="10757" width="9.140625" style="81"/>
    <col min="10758" max="10758" width="10" style="81" customWidth="1"/>
    <col min="10759" max="10760" width="9.140625" style="81"/>
    <col min="10761" max="10761" width="11.85546875" style="81" customWidth="1"/>
    <col min="10762" max="11011" width="9.140625" style="81"/>
    <col min="11012" max="11012" width="10.140625" style="81" customWidth="1"/>
    <col min="11013" max="11013" width="9.140625" style="81"/>
    <col min="11014" max="11014" width="10" style="81" customWidth="1"/>
    <col min="11015" max="11016" width="9.140625" style="81"/>
    <col min="11017" max="11017" width="11.85546875" style="81" customWidth="1"/>
    <col min="11018" max="11267" width="9.140625" style="81"/>
    <col min="11268" max="11268" width="10.140625" style="81" customWidth="1"/>
    <col min="11269" max="11269" width="9.140625" style="81"/>
    <col min="11270" max="11270" width="10" style="81" customWidth="1"/>
    <col min="11271" max="11272" width="9.140625" style="81"/>
    <col min="11273" max="11273" width="11.85546875" style="81" customWidth="1"/>
    <col min="11274" max="11523" width="9.140625" style="81"/>
    <col min="11524" max="11524" width="10.140625" style="81" customWidth="1"/>
    <col min="11525" max="11525" width="9.140625" style="81"/>
    <col min="11526" max="11526" width="10" style="81" customWidth="1"/>
    <col min="11527" max="11528" width="9.140625" style="81"/>
    <col min="11529" max="11529" width="11.85546875" style="81" customWidth="1"/>
    <col min="11530" max="11779" width="9.140625" style="81"/>
    <col min="11780" max="11780" width="10.140625" style="81" customWidth="1"/>
    <col min="11781" max="11781" width="9.140625" style="81"/>
    <col min="11782" max="11782" width="10" style="81" customWidth="1"/>
    <col min="11783" max="11784" width="9.140625" style="81"/>
    <col min="11785" max="11785" width="11.85546875" style="81" customWidth="1"/>
    <col min="11786" max="12035" width="9.140625" style="81"/>
    <col min="12036" max="12036" width="10.140625" style="81" customWidth="1"/>
    <col min="12037" max="12037" width="9.140625" style="81"/>
    <col min="12038" max="12038" width="10" style="81" customWidth="1"/>
    <col min="12039" max="12040" width="9.140625" style="81"/>
    <col min="12041" max="12041" width="11.85546875" style="81" customWidth="1"/>
    <col min="12042" max="12291" width="9.140625" style="81"/>
    <col min="12292" max="12292" width="10.140625" style="81" customWidth="1"/>
    <col min="12293" max="12293" width="9.140625" style="81"/>
    <col min="12294" max="12294" width="10" style="81" customWidth="1"/>
    <col min="12295" max="12296" width="9.140625" style="81"/>
    <col min="12297" max="12297" width="11.85546875" style="81" customWidth="1"/>
    <col min="12298" max="12547" width="9.140625" style="81"/>
    <col min="12548" max="12548" width="10.140625" style="81" customWidth="1"/>
    <col min="12549" max="12549" width="9.140625" style="81"/>
    <col min="12550" max="12550" width="10" style="81" customWidth="1"/>
    <col min="12551" max="12552" width="9.140625" style="81"/>
    <col min="12553" max="12553" width="11.85546875" style="81" customWidth="1"/>
    <col min="12554" max="12803" width="9.140625" style="81"/>
    <col min="12804" max="12804" width="10.140625" style="81" customWidth="1"/>
    <col min="12805" max="12805" width="9.140625" style="81"/>
    <col min="12806" max="12806" width="10" style="81" customWidth="1"/>
    <col min="12807" max="12808" width="9.140625" style="81"/>
    <col min="12809" max="12809" width="11.85546875" style="81" customWidth="1"/>
    <col min="12810" max="13059" width="9.140625" style="81"/>
    <col min="13060" max="13060" width="10.140625" style="81" customWidth="1"/>
    <col min="13061" max="13061" width="9.140625" style="81"/>
    <col min="13062" max="13062" width="10" style="81" customWidth="1"/>
    <col min="13063" max="13064" width="9.140625" style="81"/>
    <col min="13065" max="13065" width="11.85546875" style="81" customWidth="1"/>
    <col min="13066" max="13315" width="9.140625" style="81"/>
    <col min="13316" max="13316" width="10.140625" style="81" customWidth="1"/>
    <col min="13317" max="13317" width="9.140625" style="81"/>
    <col min="13318" max="13318" width="10" style="81" customWidth="1"/>
    <col min="13319" max="13320" width="9.140625" style="81"/>
    <col min="13321" max="13321" width="11.85546875" style="81" customWidth="1"/>
    <col min="13322" max="13571" width="9.140625" style="81"/>
    <col min="13572" max="13572" width="10.140625" style="81" customWidth="1"/>
    <col min="13573" max="13573" width="9.140625" style="81"/>
    <col min="13574" max="13574" width="10" style="81" customWidth="1"/>
    <col min="13575" max="13576" width="9.140625" style="81"/>
    <col min="13577" max="13577" width="11.85546875" style="81" customWidth="1"/>
    <col min="13578" max="13827" width="9.140625" style="81"/>
    <col min="13828" max="13828" width="10.140625" style="81" customWidth="1"/>
    <col min="13829" max="13829" width="9.140625" style="81"/>
    <col min="13830" max="13830" width="10" style="81" customWidth="1"/>
    <col min="13831" max="13832" width="9.140625" style="81"/>
    <col min="13833" max="13833" width="11.85546875" style="81" customWidth="1"/>
    <col min="13834" max="14083" width="9.140625" style="81"/>
    <col min="14084" max="14084" width="10.140625" style="81" customWidth="1"/>
    <col min="14085" max="14085" width="9.140625" style="81"/>
    <col min="14086" max="14086" width="10" style="81" customWidth="1"/>
    <col min="14087" max="14088" width="9.140625" style="81"/>
    <col min="14089" max="14089" width="11.85546875" style="81" customWidth="1"/>
    <col min="14090" max="14339" width="9.140625" style="81"/>
    <col min="14340" max="14340" width="10.140625" style="81" customWidth="1"/>
    <col min="14341" max="14341" width="9.140625" style="81"/>
    <col min="14342" max="14342" width="10" style="81" customWidth="1"/>
    <col min="14343" max="14344" width="9.140625" style="81"/>
    <col min="14345" max="14345" width="11.85546875" style="81" customWidth="1"/>
    <col min="14346" max="14595" width="9.140625" style="81"/>
    <col min="14596" max="14596" width="10.140625" style="81" customWidth="1"/>
    <col min="14597" max="14597" width="9.140625" style="81"/>
    <col min="14598" max="14598" width="10" style="81" customWidth="1"/>
    <col min="14599" max="14600" width="9.140625" style="81"/>
    <col min="14601" max="14601" width="11.85546875" style="81" customWidth="1"/>
    <col min="14602" max="14851" width="9.140625" style="81"/>
    <col min="14852" max="14852" width="10.140625" style="81" customWidth="1"/>
    <col min="14853" max="14853" width="9.140625" style="81"/>
    <col min="14854" max="14854" width="10" style="81" customWidth="1"/>
    <col min="14855" max="14856" width="9.140625" style="81"/>
    <col min="14857" max="14857" width="11.85546875" style="81" customWidth="1"/>
    <col min="14858" max="15107" width="9.140625" style="81"/>
    <col min="15108" max="15108" width="10.140625" style="81" customWidth="1"/>
    <col min="15109" max="15109" width="9.140625" style="81"/>
    <col min="15110" max="15110" width="10" style="81" customWidth="1"/>
    <col min="15111" max="15112" width="9.140625" style="81"/>
    <col min="15113" max="15113" width="11.85546875" style="81" customWidth="1"/>
    <col min="15114" max="15363" width="9.140625" style="81"/>
    <col min="15364" max="15364" width="10.140625" style="81" customWidth="1"/>
    <col min="15365" max="15365" width="9.140625" style="81"/>
    <col min="15366" max="15366" width="10" style="81" customWidth="1"/>
    <col min="15367" max="15368" width="9.140625" style="81"/>
    <col min="15369" max="15369" width="11.85546875" style="81" customWidth="1"/>
    <col min="15370" max="15619" width="9.140625" style="81"/>
    <col min="15620" max="15620" width="10.140625" style="81" customWidth="1"/>
    <col min="15621" max="15621" width="9.140625" style="81"/>
    <col min="15622" max="15622" width="10" style="81" customWidth="1"/>
    <col min="15623" max="15624" width="9.140625" style="81"/>
    <col min="15625" max="15625" width="11.85546875" style="81" customWidth="1"/>
    <col min="15626" max="15875" width="9.140625" style="81"/>
    <col min="15876" max="15876" width="10.140625" style="81" customWidth="1"/>
    <col min="15877" max="15877" width="9.140625" style="81"/>
    <col min="15878" max="15878" width="10" style="81" customWidth="1"/>
    <col min="15879" max="15880" width="9.140625" style="81"/>
    <col min="15881" max="15881" width="11.85546875" style="81" customWidth="1"/>
    <col min="15882" max="16131" width="9.140625" style="81"/>
    <col min="16132" max="16132" width="10.140625" style="81" customWidth="1"/>
    <col min="16133" max="16133" width="9.140625" style="81"/>
    <col min="16134" max="16134" width="10" style="81" customWidth="1"/>
    <col min="16135" max="16136" width="9.140625" style="81"/>
    <col min="16137" max="16137" width="11.85546875" style="81" customWidth="1"/>
    <col min="16138" max="16384" width="9.140625" style="81"/>
  </cols>
  <sheetData>
    <row r="1" spans="1:9" ht="18.75" x14ac:dyDescent="0.3">
      <c r="A1" s="15"/>
      <c r="B1" s="15"/>
      <c r="C1" s="15"/>
      <c r="D1" s="15"/>
      <c r="E1" s="15"/>
      <c r="F1" s="15"/>
      <c r="G1" s="15"/>
      <c r="H1" s="15"/>
      <c r="I1" s="15"/>
    </row>
    <row r="2" spans="1:9" ht="21" x14ac:dyDescent="0.35">
      <c r="A2" s="16"/>
      <c r="B2" s="17"/>
      <c r="C2" s="17"/>
      <c r="D2" s="17"/>
      <c r="E2" s="17"/>
      <c r="F2" s="17"/>
      <c r="G2" s="17"/>
      <c r="H2" s="17"/>
      <c r="I2" s="17"/>
    </row>
    <row r="3" spans="1:9" ht="21" x14ac:dyDescent="0.35">
      <c r="A3" s="16"/>
      <c r="B3" s="17"/>
      <c r="C3" s="17"/>
      <c r="D3" s="17"/>
      <c r="E3" s="17"/>
      <c r="F3" s="17"/>
      <c r="G3" s="17"/>
      <c r="H3" s="17"/>
      <c r="I3" s="17"/>
    </row>
    <row r="4" spans="1:9" ht="21.75" thickBot="1" x14ac:dyDescent="0.4">
      <c r="A4" s="18"/>
      <c r="B4" s="17"/>
      <c r="C4" s="17"/>
      <c r="D4" s="17"/>
      <c r="E4" s="17"/>
      <c r="F4" s="17"/>
      <c r="G4" s="17"/>
      <c r="H4" s="17"/>
      <c r="I4" s="17"/>
    </row>
    <row r="5" spans="1:9" ht="66.75" customHeight="1" thickTop="1" thickBot="1" x14ac:dyDescent="0.25">
      <c r="A5" s="98" t="s">
        <v>410</v>
      </c>
      <c r="B5" s="99"/>
      <c r="C5" s="99"/>
      <c r="D5" s="99"/>
      <c r="E5" s="99"/>
      <c r="F5" s="99"/>
      <c r="G5" s="99"/>
      <c r="H5" s="99"/>
      <c r="I5" s="100"/>
    </row>
    <row r="6" spans="1:9" ht="21.75" thickTop="1" x14ac:dyDescent="0.35">
      <c r="A6" s="18"/>
      <c r="B6" s="17"/>
      <c r="C6" s="17"/>
      <c r="D6" s="17"/>
      <c r="E6" s="17"/>
      <c r="F6" s="17"/>
      <c r="G6" s="17"/>
      <c r="H6" s="17"/>
      <c r="I6" s="17"/>
    </row>
    <row r="7" spans="1:9" ht="53.25" customHeight="1" x14ac:dyDescent="0.25">
      <c r="A7" s="102"/>
      <c r="B7" s="102"/>
      <c r="C7" s="102"/>
      <c r="D7" s="102"/>
      <c r="E7" s="102"/>
      <c r="F7" s="102"/>
      <c r="G7" s="102"/>
      <c r="H7" s="102"/>
      <c r="I7" s="102"/>
    </row>
    <row r="8" spans="1:9" ht="21" x14ac:dyDescent="0.35">
      <c r="A8" s="101"/>
      <c r="B8" s="101"/>
      <c r="C8" s="101"/>
      <c r="D8" s="101"/>
      <c r="E8" s="101"/>
      <c r="F8" s="101"/>
      <c r="G8" s="101"/>
      <c r="H8" s="101"/>
      <c r="I8" s="101"/>
    </row>
    <row r="9" spans="1:9" ht="15.75" x14ac:dyDescent="0.25">
      <c r="A9" s="19"/>
      <c r="B9" s="20"/>
      <c r="C9" s="20"/>
      <c r="D9" s="20"/>
      <c r="E9" s="20"/>
      <c r="F9" s="20"/>
      <c r="G9" s="20"/>
      <c r="H9" s="20"/>
    </row>
    <row r="10" spans="1:9" ht="12.75" customHeight="1" x14ac:dyDescent="0.2">
      <c r="A10" s="21"/>
      <c r="B10" s="21"/>
      <c r="C10" s="21"/>
      <c r="D10" s="21"/>
      <c r="E10" s="21"/>
      <c r="F10" s="21"/>
      <c r="G10" s="21"/>
      <c r="H10" s="21"/>
      <c r="I10" s="21"/>
    </row>
    <row r="11" spans="1:9" ht="36" customHeight="1" x14ac:dyDescent="0.2">
      <c r="A11" s="97"/>
      <c r="B11" s="97"/>
      <c r="C11" s="97"/>
      <c r="D11" s="97"/>
      <c r="E11" s="97"/>
      <c r="F11" s="97"/>
      <c r="G11" s="97"/>
      <c r="H11" s="97"/>
      <c r="I11" s="97"/>
    </row>
    <row r="12" spans="1:9" ht="67.5" customHeight="1" x14ac:dyDescent="0.2"/>
  </sheetData>
  <mergeCells count="4">
    <mergeCell ref="A11:I11"/>
    <mergeCell ref="A5:I5"/>
    <mergeCell ref="A8:I8"/>
    <mergeCell ref="A7:I7"/>
  </mergeCells>
  <pageMargins left="0.75" right="0.75" top="1" bottom="1" header="0.5" footer="0.5"/>
  <pageSetup paperSize="9" scale="9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A2:H8"/>
  <sheetViews>
    <sheetView workbookViewId="0">
      <selection activeCell="A3" sqref="A3:A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63" customHeight="1" x14ac:dyDescent="0.25">
      <c r="A2" s="125" t="s">
        <v>378</v>
      </c>
      <c r="B2" s="123"/>
      <c r="C2" s="123"/>
      <c r="D2" s="123"/>
      <c r="E2" s="123"/>
      <c r="F2" s="123"/>
      <c r="G2" s="123"/>
      <c r="H2" s="123"/>
    </row>
    <row r="3" spans="1:8" x14ac:dyDescent="0.25">
      <c r="A3" s="124" t="s">
        <v>0</v>
      </c>
      <c r="B3" s="3" t="s">
        <v>1</v>
      </c>
      <c r="C3" s="124" t="s">
        <v>356</v>
      </c>
      <c r="D3" s="124" t="s">
        <v>2</v>
      </c>
      <c r="E3" s="124" t="s">
        <v>3</v>
      </c>
      <c r="F3" s="124" t="s">
        <v>4</v>
      </c>
      <c r="G3" s="124" t="s">
        <v>5</v>
      </c>
      <c r="H3" s="124" t="s">
        <v>6</v>
      </c>
    </row>
    <row r="4" spans="1:8" ht="25.5" x14ac:dyDescent="0.25">
      <c r="A4" s="124"/>
      <c r="B4" s="3" t="s">
        <v>7</v>
      </c>
      <c r="C4" s="124"/>
      <c r="D4" s="124"/>
      <c r="E4" s="124"/>
      <c r="F4" s="124"/>
      <c r="G4" s="124"/>
      <c r="H4" s="124"/>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sheetData>
  <mergeCells count="8">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sheetPr>
  <dimension ref="A2:H17"/>
  <sheetViews>
    <sheetView zoomScaleNormal="100" workbookViewId="0">
      <selection activeCell="A14" sqref="A14:H17"/>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8.25" customHeight="1" x14ac:dyDescent="0.25">
      <c r="A2" s="125" t="s">
        <v>379</v>
      </c>
      <c r="B2" s="123"/>
      <c r="C2" s="123"/>
      <c r="D2" s="123"/>
      <c r="E2" s="123"/>
      <c r="F2" s="123"/>
      <c r="G2" s="123"/>
      <c r="H2" s="123"/>
    </row>
    <row r="3" spans="1:8" ht="15" customHeight="1" x14ac:dyDescent="0.25">
      <c r="A3" s="124" t="s">
        <v>0</v>
      </c>
      <c r="B3" s="3" t="s">
        <v>345</v>
      </c>
      <c r="C3" s="124" t="s">
        <v>357</v>
      </c>
      <c r="D3" s="124" t="s">
        <v>2</v>
      </c>
      <c r="E3" s="124" t="s">
        <v>3</v>
      </c>
      <c r="F3" s="124" t="s">
        <v>4</v>
      </c>
      <c r="G3" s="124" t="s">
        <v>5</v>
      </c>
      <c r="H3" s="124" t="s">
        <v>6</v>
      </c>
    </row>
    <row r="4" spans="1:8" x14ac:dyDescent="0.25">
      <c r="A4" s="124"/>
      <c r="B4" s="3"/>
      <c r="C4" s="124"/>
      <c r="D4" s="124"/>
      <c r="E4" s="124"/>
      <c r="F4" s="124"/>
      <c r="G4" s="124"/>
      <c r="H4" s="124"/>
    </row>
    <row r="5" spans="1:8" x14ac:dyDescent="0.25">
      <c r="A5" s="1"/>
      <c r="B5" s="1"/>
      <c r="C5" s="1"/>
      <c r="D5" s="1"/>
      <c r="E5" s="2"/>
      <c r="F5" s="2">
        <f t="shared" ref="F5:F10" si="0">ROUND(D5*E5,2)</f>
        <v>0</v>
      </c>
      <c r="G5" s="1">
        <f t="shared" ref="G5:G10" si="1">ROUND(F5*24%,2)</f>
        <v>0</v>
      </c>
      <c r="H5" s="1">
        <f t="shared" ref="H5:H10" si="2">F5+G5</f>
        <v>0</v>
      </c>
    </row>
    <row r="6" spans="1:8" x14ac:dyDescent="0.25">
      <c r="A6" s="1"/>
      <c r="B6" s="1"/>
      <c r="C6" s="1"/>
      <c r="D6" s="1"/>
      <c r="E6" s="1"/>
      <c r="F6" s="2">
        <f t="shared" si="0"/>
        <v>0</v>
      </c>
      <c r="G6" s="1">
        <f t="shared" si="1"/>
        <v>0</v>
      </c>
      <c r="H6" s="1">
        <f t="shared" si="2"/>
        <v>0</v>
      </c>
    </row>
    <row r="7" spans="1:8" x14ac:dyDescent="0.25">
      <c r="A7" s="1"/>
      <c r="B7" s="1"/>
      <c r="C7" s="1"/>
      <c r="D7" s="1"/>
      <c r="E7" s="1"/>
      <c r="F7" s="2">
        <f t="shared" si="0"/>
        <v>0</v>
      </c>
      <c r="G7" s="1">
        <f t="shared" si="1"/>
        <v>0</v>
      </c>
      <c r="H7" s="1">
        <f t="shared" si="2"/>
        <v>0</v>
      </c>
    </row>
    <row r="8" spans="1:8" x14ac:dyDescent="0.25">
      <c r="A8" s="1"/>
      <c r="B8" s="1"/>
      <c r="C8" s="1"/>
      <c r="D8" s="1"/>
      <c r="E8" s="1"/>
      <c r="F8" s="2">
        <f t="shared" si="0"/>
        <v>0</v>
      </c>
      <c r="G8" s="1">
        <f t="shared" si="1"/>
        <v>0</v>
      </c>
      <c r="H8" s="1">
        <f t="shared" si="2"/>
        <v>0</v>
      </c>
    </row>
    <row r="9" spans="1:8" x14ac:dyDescent="0.25">
      <c r="A9" s="1"/>
      <c r="B9" s="1"/>
      <c r="C9" s="1"/>
      <c r="D9" s="1"/>
      <c r="E9" s="1"/>
      <c r="F9" s="2">
        <f t="shared" si="0"/>
        <v>0</v>
      </c>
      <c r="G9" s="1">
        <f t="shared" si="1"/>
        <v>0</v>
      </c>
      <c r="H9" s="1">
        <f t="shared" si="2"/>
        <v>0</v>
      </c>
    </row>
    <row r="10" spans="1:8" x14ac:dyDescent="0.25">
      <c r="A10" s="1"/>
      <c r="B10" s="1"/>
      <c r="C10" s="1"/>
      <c r="D10" s="1"/>
      <c r="E10" s="1"/>
      <c r="F10" s="2">
        <f t="shared" si="0"/>
        <v>0</v>
      </c>
      <c r="G10" s="1">
        <f t="shared" si="1"/>
        <v>0</v>
      </c>
      <c r="H10" s="1">
        <f t="shared" si="2"/>
        <v>0</v>
      </c>
    </row>
    <row r="11" spans="1:8" x14ac:dyDescent="0.25">
      <c r="A11" s="4"/>
      <c r="B11" s="4" t="s">
        <v>8</v>
      </c>
      <c r="C11" s="4"/>
      <c r="D11" s="4"/>
      <c r="E11" s="4"/>
      <c r="F11" s="4">
        <f>SUM(F5:F10)</f>
        <v>0</v>
      </c>
      <c r="G11" s="4">
        <f>SUM(G5:G10)</f>
        <v>0</v>
      </c>
      <c r="H11" s="4">
        <f>SUM(H5:H10)</f>
        <v>0</v>
      </c>
    </row>
    <row r="14" spans="1:8" ht="15.75" customHeight="1" x14ac:dyDescent="0.25">
      <c r="A14" s="126" t="s">
        <v>392</v>
      </c>
      <c r="B14" s="126"/>
      <c r="C14" s="126"/>
      <c r="D14" s="126"/>
      <c r="E14" s="126"/>
      <c r="F14" s="126"/>
      <c r="G14" s="126"/>
      <c r="H14" s="126"/>
    </row>
    <row r="15" spans="1:8" x14ac:dyDescent="0.25">
      <c r="A15" s="126"/>
      <c r="B15" s="126"/>
      <c r="C15" s="126"/>
      <c r="D15" s="126"/>
      <c r="E15" s="126"/>
      <c r="F15" s="126"/>
      <c r="G15" s="126"/>
      <c r="H15" s="126"/>
    </row>
    <row r="16" spans="1:8" x14ac:dyDescent="0.25">
      <c r="A16" s="126"/>
      <c r="B16" s="126"/>
      <c r="C16" s="126"/>
      <c r="D16" s="126"/>
      <c r="E16" s="126"/>
      <c r="F16" s="126"/>
      <c r="G16" s="126"/>
      <c r="H16" s="126"/>
    </row>
    <row r="17" spans="1:8" ht="15" customHeight="1" x14ac:dyDescent="0.25">
      <c r="A17" s="126"/>
      <c r="B17" s="126"/>
      <c r="C17" s="126"/>
      <c r="D17" s="126"/>
      <c r="E17" s="126"/>
      <c r="F17" s="126"/>
      <c r="G17" s="126"/>
      <c r="H17" s="126"/>
    </row>
  </sheetData>
  <mergeCells count="9">
    <mergeCell ref="A14:H17"/>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FF00"/>
  </sheetPr>
  <dimension ref="A2:H14"/>
  <sheetViews>
    <sheetView zoomScaleNormal="100" workbookViewId="0">
      <selection activeCell="A11" sqref="A11:H1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29.25" customHeight="1" x14ac:dyDescent="0.25">
      <c r="A2" s="123" t="s">
        <v>380</v>
      </c>
      <c r="B2" s="123"/>
      <c r="C2" s="123"/>
      <c r="D2" s="123"/>
      <c r="E2" s="123"/>
      <c r="F2" s="123"/>
      <c r="G2" s="123"/>
      <c r="H2" s="123"/>
    </row>
    <row r="3" spans="1:8" x14ac:dyDescent="0.25">
      <c r="A3" s="124" t="s">
        <v>0</v>
      </c>
      <c r="B3" s="3" t="s">
        <v>345</v>
      </c>
      <c r="C3" s="124" t="s">
        <v>353</v>
      </c>
      <c r="D3" s="124" t="s">
        <v>2</v>
      </c>
      <c r="E3" s="124" t="s">
        <v>3</v>
      </c>
      <c r="F3" s="124" t="s">
        <v>4</v>
      </c>
      <c r="G3" s="124" t="s">
        <v>5</v>
      </c>
      <c r="H3" s="124" t="s">
        <v>6</v>
      </c>
    </row>
    <row r="4" spans="1:8" x14ac:dyDescent="0.25">
      <c r="A4" s="124"/>
      <c r="B4" s="3"/>
      <c r="C4" s="124"/>
      <c r="D4" s="124"/>
      <c r="E4" s="124"/>
      <c r="F4" s="124"/>
      <c r="G4" s="124"/>
      <c r="H4" s="124"/>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A11" s="126" t="s">
        <v>393</v>
      </c>
      <c r="B11" s="126"/>
      <c r="C11" s="126"/>
      <c r="D11" s="126"/>
      <c r="E11" s="126"/>
      <c r="F11" s="126"/>
      <c r="G11" s="126"/>
      <c r="H11" s="126"/>
    </row>
    <row r="12" spans="1:8" x14ac:dyDescent="0.25">
      <c r="A12" s="126"/>
      <c r="B12" s="126"/>
      <c r="C12" s="126"/>
      <c r="D12" s="126"/>
      <c r="E12" s="126"/>
      <c r="F12" s="126"/>
      <c r="G12" s="126"/>
      <c r="H12" s="126"/>
    </row>
    <row r="13" spans="1:8" x14ac:dyDescent="0.25">
      <c r="A13" s="126"/>
      <c r="B13" s="126"/>
      <c r="C13" s="126"/>
      <c r="D13" s="126"/>
      <c r="E13" s="126"/>
      <c r="F13" s="126"/>
      <c r="G13" s="126"/>
      <c r="H13" s="126"/>
    </row>
    <row r="14" spans="1:8" x14ac:dyDescent="0.25">
      <c r="A14" s="126"/>
      <c r="B14" s="126"/>
      <c r="C14" s="126"/>
      <c r="D14" s="126"/>
      <c r="E14" s="126"/>
      <c r="F14" s="126"/>
      <c r="G14" s="126"/>
      <c r="H14" s="126"/>
    </row>
  </sheetData>
  <mergeCells count="9">
    <mergeCell ref="A11:H14"/>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2:H14"/>
  <sheetViews>
    <sheetView workbookViewId="0">
      <selection activeCell="A11" sqref="A11:H1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8.25" customHeight="1" x14ac:dyDescent="0.25">
      <c r="A2" s="125" t="s">
        <v>383</v>
      </c>
      <c r="B2" s="123"/>
      <c r="C2" s="123"/>
      <c r="D2" s="123"/>
      <c r="E2" s="123"/>
      <c r="F2" s="123"/>
      <c r="G2" s="123"/>
      <c r="H2" s="123"/>
    </row>
    <row r="3" spans="1:8" x14ac:dyDescent="0.25">
      <c r="A3" s="124" t="s">
        <v>0</v>
      </c>
      <c r="B3" s="3" t="s">
        <v>345</v>
      </c>
      <c r="C3" s="127" t="s">
        <v>357</v>
      </c>
      <c r="D3" s="124" t="s">
        <v>2</v>
      </c>
      <c r="E3" s="124" t="s">
        <v>3</v>
      </c>
      <c r="F3" s="124" t="s">
        <v>4</v>
      </c>
      <c r="G3" s="124" t="s">
        <v>5</v>
      </c>
      <c r="H3" s="124" t="s">
        <v>6</v>
      </c>
    </row>
    <row r="4" spans="1:8" x14ac:dyDescent="0.25">
      <c r="A4" s="124"/>
      <c r="B4" s="3"/>
      <c r="C4" s="127"/>
      <c r="D4" s="124"/>
      <c r="E4" s="124"/>
      <c r="F4" s="124"/>
      <c r="G4" s="124"/>
      <c r="H4" s="124"/>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A11" s="126" t="s">
        <v>364</v>
      </c>
      <c r="B11" s="126"/>
      <c r="C11" s="126"/>
      <c r="D11" s="126"/>
      <c r="E11" s="126"/>
      <c r="F11" s="126"/>
      <c r="G11" s="126"/>
      <c r="H11" s="126"/>
    </row>
    <row r="12" spans="1:8" x14ac:dyDescent="0.25">
      <c r="A12" s="126"/>
      <c r="B12" s="126"/>
      <c r="C12" s="126"/>
      <c r="D12" s="126"/>
      <c r="E12" s="126"/>
      <c r="F12" s="126"/>
      <c r="G12" s="126"/>
      <c r="H12" s="126"/>
    </row>
    <row r="13" spans="1:8" x14ac:dyDescent="0.25">
      <c r="A13" s="126"/>
      <c r="B13" s="126"/>
      <c r="C13" s="126"/>
      <c r="D13" s="126"/>
      <c r="E13" s="126"/>
      <c r="F13" s="126"/>
      <c r="G13" s="126"/>
      <c r="H13" s="126"/>
    </row>
    <row r="14" spans="1:8" x14ac:dyDescent="0.25">
      <c r="A14" s="126"/>
      <c r="B14" s="126"/>
      <c r="C14" s="126"/>
      <c r="D14" s="126"/>
      <c r="E14" s="126"/>
      <c r="F14" s="126"/>
      <c r="G14" s="126"/>
      <c r="H14" s="126"/>
    </row>
  </sheetData>
  <mergeCells count="9">
    <mergeCell ref="A11:H14"/>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2:H15"/>
  <sheetViews>
    <sheetView workbookViewId="0">
      <selection activeCell="A11" sqref="A11:H1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8.25" customHeight="1" x14ac:dyDescent="0.25">
      <c r="A2" s="125" t="s">
        <v>381</v>
      </c>
      <c r="B2" s="123"/>
      <c r="C2" s="123"/>
      <c r="D2" s="123"/>
      <c r="E2" s="123"/>
      <c r="F2" s="123"/>
      <c r="G2" s="123"/>
      <c r="H2" s="123"/>
    </row>
    <row r="3" spans="1:8" x14ac:dyDescent="0.25">
      <c r="A3" s="124" t="s">
        <v>0</v>
      </c>
      <c r="B3" s="3" t="s">
        <v>345</v>
      </c>
      <c r="C3" s="124" t="s">
        <v>356</v>
      </c>
      <c r="D3" s="124" t="s">
        <v>2</v>
      </c>
      <c r="E3" s="124" t="s">
        <v>3</v>
      </c>
      <c r="F3" s="124" t="s">
        <v>4</v>
      </c>
      <c r="G3" s="128" t="s">
        <v>5</v>
      </c>
      <c r="H3" s="124" t="s">
        <v>6</v>
      </c>
    </row>
    <row r="4" spans="1:8" x14ac:dyDescent="0.25">
      <c r="A4" s="124"/>
      <c r="B4" s="3" t="s">
        <v>359</v>
      </c>
      <c r="C4" s="124"/>
      <c r="D4" s="124"/>
      <c r="E4" s="124"/>
      <c r="F4" s="124"/>
      <c r="G4" s="128"/>
      <c r="H4" s="124"/>
    </row>
    <row r="5" spans="1:8" x14ac:dyDescent="0.25">
      <c r="A5" s="1"/>
      <c r="B5" s="1"/>
      <c r="C5" s="1"/>
      <c r="D5" s="1"/>
      <c r="E5" s="2"/>
      <c r="F5" s="2">
        <f>ROUND(D5*E5,2)</f>
        <v>0</v>
      </c>
      <c r="G5" s="83">
        <v>0</v>
      </c>
      <c r="H5" s="1">
        <f>F5+G5</f>
        <v>0</v>
      </c>
    </row>
    <row r="6" spans="1:8" x14ac:dyDescent="0.25">
      <c r="A6" s="1"/>
      <c r="B6" s="1"/>
      <c r="C6" s="1"/>
      <c r="D6" s="1"/>
      <c r="E6" s="1"/>
      <c r="F6" s="2">
        <f>ROUND(D6*E6,2)</f>
        <v>0</v>
      </c>
      <c r="G6" s="83">
        <v>0</v>
      </c>
      <c r="H6" s="1">
        <f>F6+G6</f>
        <v>0</v>
      </c>
    </row>
    <row r="7" spans="1:8" x14ac:dyDescent="0.25">
      <c r="A7" s="1"/>
      <c r="B7" s="1"/>
      <c r="C7" s="1"/>
      <c r="D7" s="1"/>
      <c r="E7" s="1"/>
      <c r="F7" s="2">
        <f>ROUND(D7*E7,2)</f>
        <v>0</v>
      </c>
      <c r="G7" s="83">
        <v>0</v>
      </c>
      <c r="H7" s="1">
        <f>F7+G7</f>
        <v>0</v>
      </c>
    </row>
    <row r="8" spans="1:8" x14ac:dyDescent="0.25">
      <c r="A8" s="4"/>
      <c r="B8" s="4" t="s">
        <v>8</v>
      </c>
      <c r="C8" s="4"/>
      <c r="D8" s="4"/>
      <c r="E8" s="4"/>
      <c r="F8" s="4">
        <f>SUM(F5:F7)</f>
        <v>0</v>
      </c>
      <c r="G8" s="84">
        <v>0</v>
      </c>
      <c r="H8" s="4">
        <f>SUM(H5:H7)</f>
        <v>0</v>
      </c>
    </row>
    <row r="11" spans="1:8" ht="15.75" customHeight="1" x14ac:dyDescent="0.25">
      <c r="A11" s="126" t="s">
        <v>409</v>
      </c>
      <c r="B11" s="126"/>
      <c r="C11" s="126"/>
      <c r="D11" s="126"/>
      <c r="E11" s="126"/>
      <c r="F11" s="126"/>
      <c r="G11" s="126"/>
      <c r="H11" s="126"/>
    </row>
    <row r="12" spans="1:8" x14ac:dyDescent="0.25">
      <c r="A12" s="126"/>
      <c r="B12" s="126"/>
      <c r="C12" s="126"/>
      <c r="D12" s="126"/>
      <c r="E12" s="126"/>
      <c r="F12" s="126"/>
      <c r="G12" s="126"/>
      <c r="H12" s="126"/>
    </row>
    <row r="13" spans="1:8" x14ac:dyDescent="0.25">
      <c r="A13" s="126"/>
      <c r="B13" s="126"/>
      <c r="C13" s="126"/>
      <c r="D13" s="126"/>
      <c r="E13" s="126"/>
      <c r="F13" s="126"/>
      <c r="G13" s="126"/>
      <c r="H13" s="126"/>
    </row>
    <row r="14" spans="1:8" x14ac:dyDescent="0.25">
      <c r="A14" s="126"/>
      <c r="B14" s="126"/>
      <c r="C14" s="126"/>
      <c r="D14" s="126"/>
      <c r="E14" s="126"/>
      <c r="F14" s="126"/>
      <c r="G14" s="126"/>
      <c r="H14" s="126"/>
    </row>
    <row r="15" spans="1:8" x14ac:dyDescent="0.25">
      <c r="A15" s="126"/>
      <c r="B15" s="126"/>
      <c r="C15" s="126"/>
      <c r="D15" s="126"/>
      <c r="E15" s="126"/>
      <c r="F15" s="126"/>
      <c r="G15" s="126"/>
      <c r="H15" s="126"/>
    </row>
  </sheetData>
  <mergeCells count="9">
    <mergeCell ref="A11:H15"/>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39997558519241921"/>
  </sheetPr>
  <dimension ref="A2:H14"/>
  <sheetViews>
    <sheetView workbookViewId="0">
      <selection activeCell="A11" sqref="A11:H1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63" customHeight="1" x14ac:dyDescent="0.25">
      <c r="A2" s="125" t="s">
        <v>394</v>
      </c>
      <c r="B2" s="123"/>
      <c r="C2" s="123"/>
      <c r="D2" s="123"/>
      <c r="E2" s="123"/>
      <c r="F2" s="123"/>
      <c r="G2" s="123"/>
      <c r="H2" s="123"/>
    </row>
    <row r="3" spans="1:8" x14ac:dyDescent="0.25">
      <c r="A3" s="124" t="s">
        <v>0</v>
      </c>
      <c r="B3" s="3" t="s">
        <v>1</v>
      </c>
      <c r="C3" s="124" t="s">
        <v>356</v>
      </c>
      <c r="D3" s="124" t="s">
        <v>2</v>
      </c>
      <c r="E3" s="124" t="s">
        <v>3</v>
      </c>
      <c r="F3" s="124" t="s">
        <v>4</v>
      </c>
      <c r="G3" s="124" t="s">
        <v>5</v>
      </c>
      <c r="H3" s="124" t="s">
        <v>6</v>
      </c>
    </row>
    <row r="4" spans="1:8" ht="25.5" x14ac:dyDescent="0.25">
      <c r="A4" s="124"/>
      <c r="B4" s="3" t="s">
        <v>7</v>
      </c>
      <c r="C4" s="124"/>
      <c r="D4" s="124"/>
      <c r="E4" s="124"/>
      <c r="F4" s="124"/>
      <c r="G4" s="124"/>
      <c r="H4" s="124"/>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A11" s="126" t="s">
        <v>395</v>
      </c>
      <c r="B11" s="126"/>
      <c r="C11" s="126"/>
      <c r="D11" s="126"/>
      <c r="E11" s="126"/>
      <c r="F11" s="126"/>
      <c r="G11" s="126"/>
      <c r="H11" s="126"/>
    </row>
    <row r="12" spans="1:8" x14ac:dyDescent="0.25">
      <c r="A12" s="126"/>
      <c r="B12" s="126"/>
      <c r="C12" s="126"/>
      <c r="D12" s="126"/>
      <c r="E12" s="126"/>
      <c r="F12" s="126"/>
      <c r="G12" s="126"/>
      <c r="H12" s="126"/>
    </row>
    <row r="13" spans="1:8" x14ac:dyDescent="0.25">
      <c r="A13" s="126"/>
      <c r="B13" s="126"/>
      <c r="C13" s="126"/>
      <c r="D13" s="126"/>
      <c r="E13" s="126"/>
      <c r="F13" s="126"/>
      <c r="G13" s="126"/>
      <c r="H13" s="126"/>
    </row>
    <row r="14" spans="1:8" x14ac:dyDescent="0.25">
      <c r="A14" s="126"/>
      <c r="B14" s="126"/>
      <c r="C14" s="126"/>
      <c r="D14" s="126"/>
      <c r="E14" s="126"/>
      <c r="F14" s="126"/>
      <c r="G14" s="126"/>
      <c r="H14" s="126"/>
    </row>
  </sheetData>
  <mergeCells count="9">
    <mergeCell ref="A11:H14"/>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39997558519241921"/>
  </sheetPr>
  <dimension ref="A2:H14"/>
  <sheetViews>
    <sheetView workbookViewId="0">
      <selection activeCell="A11" sqref="A11:H1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0" customHeight="1" x14ac:dyDescent="0.25">
      <c r="A2" s="125" t="s">
        <v>396</v>
      </c>
      <c r="B2" s="123"/>
      <c r="C2" s="123"/>
      <c r="D2" s="123"/>
      <c r="E2" s="123"/>
      <c r="F2" s="123"/>
      <c r="G2" s="123"/>
      <c r="H2" s="123"/>
    </row>
    <row r="3" spans="1:8" x14ac:dyDescent="0.25">
      <c r="A3" s="124" t="s">
        <v>0</v>
      </c>
      <c r="B3" s="3" t="s">
        <v>345</v>
      </c>
      <c r="C3" s="124" t="s">
        <v>354</v>
      </c>
      <c r="D3" s="124" t="s">
        <v>2</v>
      </c>
      <c r="E3" s="124" t="s">
        <v>3</v>
      </c>
      <c r="F3" s="124" t="s">
        <v>4</v>
      </c>
      <c r="G3" s="124" t="s">
        <v>5</v>
      </c>
      <c r="H3" s="124" t="s">
        <v>6</v>
      </c>
    </row>
    <row r="4" spans="1:8" x14ac:dyDescent="0.25">
      <c r="A4" s="124"/>
      <c r="B4" s="3" t="s">
        <v>358</v>
      </c>
      <c r="C4" s="124"/>
      <c r="D4" s="124"/>
      <c r="E4" s="124"/>
      <c r="F4" s="124"/>
      <c r="G4" s="124"/>
      <c r="H4" s="124"/>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A11" s="126" t="s">
        <v>397</v>
      </c>
      <c r="B11" s="126"/>
      <c r="C11" s="126"/>
      <c r="D11" s="126"/>
      <c r="E11" s="126"/>
      <c r="F11" s="126"/>
      <c r="G11" s="126"/>
      <c r="H11" s="126"/>
    </row>
    <row r="12" spans="1:8" x14ac:dyDescent="0.25">
      <c r="A12" s="126"/>
      <c r="B12" s="126"/>
      <c r="C12" s="126"/>
      <c r="D12" s="126"/>
      <c r="E12" s="126"/>
      <c r="F12" s="126"/>
      <c r="G12" s="126"/>
      <c r="H12" s="126"/>
    </row>
    <row r="13" spans="1:8" x14ac:dyDescent="0.25">
      <c r="A13" s="126"/>
      <c r="B13" s="126"/>
      <c r="C13" s="126"/>
      <c r="D13" s="126"/>
      <c r="E13" s="126"/>
      <c r="F13" s="126"/>
      <c r="G13" s="126"/>
      <c r="H13" s="126"/>
    </row>
    <row r="14" spans="1:8" ht="14.25" customHeight="1" x14ac:dyDescent="0.25">
      <c r="A14" s="126"/>
      <c r="B14" s="126"/>
      <c r="C14" s="126"/>
      <c r="D14" s="126"/>
      <c r="E14" s="126"/>
      <c r="F14" s="126"/>
      <c r="G14" s="126"/>
      <c r="H14" s="126"/>
    </row>
  </sheetData>
  <mergeCells count="9">
    <mergeCell ref="A11:H14"/>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9" tint="0.39997558519241921"/>
  </sheetPr>
  <dimension ref="A2:H14"/>
  <sheetViews>
    <sheetView workbookViewId="0">
      <selection activeCell="A11" sqref="A11:H1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0" customHeight="1" x14ac:dyDescent="0.25">
      <c r="A2" s="125" t="s">
        <v>382</v>
      </c>
      <c r="B2" s="123"/>
      <c r="C2" s="123"/>
      <c r="D2" s="123"/>
      <c r="E2" s="123"/>
      <c r="F2" s="123"/>
      <c r="G2" s="123"/>
      <c r="H2" s="123"/>
    </row>
    <row r="3" spans="1:8" x14ac:dyDescent="0.25">
      <c r="A3" s="124" t="s">
        <v>0</v>
      </c>
      <c r="B3" s="3" t="s">
        <v>345</v>
      </c>
      <c r="C3" s="124" t="s">
        <v>354</v>
      </c>
      <c r="D3" s="124" t="s">
        <v>2</v>
      </c>
      <c r="E3" s="124" t="s">
        <v>3</v>
      </c>
      <c r="F3" s="124" t="s">
        <v>4</v>
      </c>
      <c r="G3" s="124" t="s">
        <v>5</v>
      </c>
      <c r="H3" s="124" t="s">
        <v>6</v>
      </c>
    </row>
    <row r="4" spans="1:8" x14ac:dyDescent="0.25">
      <c r="A4" s="124"/>
      <c r="B4" s="3" t="s">
        <v>358</v>
      </c>
      <c r="C4" s="124"/>
      <c r="D4" s="124"/>
      <c r="E4" s="124"/>
      <c r="F4" s="124"/>
      <c r="G4" s="124"/>
      <c r="H4" s="124"/>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A11" s="126" t="s">
        <v>398</v>
      </c>
      <c r="B11" s="126"/>
      <c r="C11" s="126"/>
      <c r="D11" s="126"/>
      <c r="E11" s="126"/>
      <c r="F11" s="126"/>
      <c r="G11" s="126"/>
      <c r="H11" s="126"/>
    </row>
    <row r="12" spans="1:8" x14ac:dyDescent="0.25">
      <c r="A12" s="126"/>
      <c r="B12" s="126"/>
      <c r="C12" s="126"/>
      <c r="D12" s="126"/>
      <c r="E12" s="126"/>
      <c r="F12" s="126"/>
      <c r="G12" s="126"/>
      <c r="H12" s="126"/>
    </row>
    <row r="13" spans="1:8" x14ac:dyDescent="0.25">
      <c r="A13" s="126"/>
      <c r="B13" s="126"/>
      <c r="C13" s="126"/>
      <c r="D13" s="126"/>
      <c r="E13" s="126"/>
      <c r="F13" s="126"/>
      <c r="G13" s="126"/>
      <c r="H13" s="126"/>
    </row>
    <row r="14" spans="1:8" x14ac:dyDescent="0.25">
      <c r="A14" s="126"/>
      <c r="B14" s="126"/>
      <c r="C14" s="126"/>
      <c r="D14" s="126"/>
      <c r="E14" s="126"/>
      <c r="F14" s="126"/>
      <c r="G14" s="126"/>
      <c r="H14" s="126"/>
    </row>
  </sheetData>
  <mergeCells count="9">
    <mergeCell ref="A11:H14"/>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7030A0"/>
  </sheetPr>
  <dimension ref="A2:H14"/>
  <sheetViews>
    <sheetView workbookViewId="0">
      <selection activeCell="A11" sqref="A11:H1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3.75" customHeight="1" x14ac:dyDescent="0.25">
      <c r="A2" s="125" t="s">
        <v>399</v>
      </c>
      <c r="B2" s="123"/>
      <c r="C2" s="123"/>
      <c r="D2" s="123"/>
      <c r="E2" s="123"/>
      <c r="F2" s="123"/>
      <c r="G2" s="123"/>
      <c r="H2" s="123"/>
    </row>
    <row r="3" spans="1:8" x14ac:dyDescent="0.25">
      <c r="A3" s="124" t="s">
        <v>0</v>
      </c>
      <c r="B3" s="3" t="s">
        <v>1</v>
      </c>
      <c r="C3" s="124" t="s">
        <v>355</v>
      </c>
      <c r="D3" s="124" t="s">
        <v>2</v>
      </c>
      <c r="E3" s="124" t="s">
        <v>3</v>
      </c>
      <c r="F3" s="124" t="s">
        <v>4</v>
      </c>
      <c r="G3" s="124" t="s">
        <v>5</v>
      </c>
      <c r="H3" s="124" t="s">
        <v>6</v>
      </c>
    </row>
    <row r="4" spans="1:8" ht="25.5" x14ac:dyDescent="0.25">
      <c r="A4" s="124"/>
      <c r="B4" s="3" t="s">
        <v>7</v>
      </c>
      <c r="C4" s="124"/>
      <c r="D4" s="124"/>
      <c r="E4" s="124"/>
      <c r="F4" s="124"/>
      <c r="G4" s="124"/>
      <c r="H4" s="124"/>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A11" s="122" t="s">
        <v>365</v>
      </c>
      <c r="B11" s="122"/>
      <c r="C11" s="122"/>
      <c r="D11" s="122"/>
      <c r="E11" s="122"/>
      <c r="F11" s="122"/>
      <c r="G11" s="122"/>
      <c r="H11" s="122"/>
    </row>
    <row r="12" spans="1:8" x14ac:dyDescent="0.25">
      <c r="A12" s="122"/>
      <c r="B12" s="122"/>
      <c r="C12" s="122"/>
      <c r="D12" s="122"/>
      <c r="E12" s="122"/>
      <c r="F12" s="122"/>
      <c r="G12" s="122"/>
      <c r="H12" s="122"/>
    </row>
    <row r="13" spans="1:8" x14ac:dyDescent="0.25">
      <c r="A13" s="122"/>
      <c r="B13" s="122"/>
      <c r="C13" s="122"/>
      <c r="D13" s="122"/>
      <c r="E13" s="122"/>
      <c r="F13" s="122"/>
      <c r="G13" s="122"/>
      <c r="H13" s="122"/>
    </row>
    <row r="14" spans="1:8" x14ac:dyDescent="0.25">
      <c r="A14" s="122"/>
      <c r="B14" s="122"/>
      <c r="C14" s="122"/>
      <c r="D14" s="122"/>
      <c r="E14" s="122"/>
      <c r="F14" s="122"/>
      <c r="G14" s="122"/>
      <c r="H14" s="122"/>
    </row>
  </sheetData>
  <mergeCells count="9">
    <mergeCell ref="A11:H14"/>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7030A0"/>
  </sheetPr>
  <dimension ref="A2:H12"/>
  <sheetViews>
    <sheetView workbookViewId="0">
      <selection activeCell="A11" sqref="A11:H12"/>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55.5" customHeight="1" x14ac:dyDescent="0.25">
      <c r="A2" s="125" t="s">
        <v>400</v>
      </c>
      <c r="B2" s="125"/>
      <c r="C2" s="125"/>
      <c r="D2" s="125"/>
      <c r="E2" s="125"/>
      <c r="F2" s="125"/>
      <c r="G2" s="125"/>
      <c r="H2" s="125"/>
    </row>
    <row r="3" spans="1:8" x14ac:dyDescent="0.25">
      <c r="A3" s="124" t="s">
        <v>0</v>
      </c>
      <c r="B3" s="3" t="s">
        <v>345</v>
      </c>
      <c r="C3" s="124" t="s">
        <v>355</v>
      </c>
      <c r="D3" s="124" t="s">
        <v>2</v>
      </c>
      <c r="E3" s="124" t="s">
        <v>3</v>
      </c>
      <c r="F3" s="124" t="s">
        <v>4</v>
      </c>
      <c r="G3" s="124" t="s">
        <v>5</v>
      </c>
      <c r="H3" s="124" t="s">
        <v>6</v>
      </c>
    </row>
    <row r="4" spans="1:8" ht="25.5" x14ac:dyDescent="0.25">
      <c r="A4" s="124"/>
      <c r="B4" s="3" t="s">
        <v>7</v>
      </c>
      <c r="C4" s="124"/>
      <c r="D4" s="124"/>
      <c r="E4" s="124"/>
      <c r="F4" s="124"/>
      <c r="G4" s="124"/>
      <c r="H4" s="124"/>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A11" s="122" t="s">
        <v>366</v>
      </c>
      <c r="B11" s="122"/>
      <c r="C11" s="122"/>
      <c r="D11" s="122"/>
      <c r="E11" s="122"/>
      <c r="F11" s="122"/>
      <c r="G11" s="122"/>
      <c r="H11" s="122"/>
    </row>
    <row r="12" spans="1:8" x14ac:dyDescent="0.25">
      <c r="A12" s="122"/>
      <c r="B12" s="122"/>
      <c r="C12" s="122"/>
      <c r="D12" s="122"/>
      <c r="E12" s="122"/>
      <c r="F12" s="122"/>
      <c r="G12" s="122"/>
      <c r="H12" s="122"/>
    </row>
  </sheetData>
  <mergeCells count="9">
    <mergeCell ref="A11:H12"/>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H173"/>
  <sheetViews>
    <sheetView view="pageBreakPreview" topLeftCell="A169" zoomScaleNormal="130" zoomScaleSheetLayoutView="100" workbookViewId="0">
      <selection activeCell="D167" sqref="D167"/>
    </sheetView>
  </sheetViews>
  <sheetFormatPr defaultRowHeight="12" x14ac:dyDescent="0.2"/>
  <cols>
    <col min="1" max="1" width="9.42578125" style="5" customWidth="1"/>
    <col min="2" max="2" width="16.42578125" style="10" customWidth="1"/>
    <col min="3" max="3" width="9.140625" style="5"/>
    <col min="4" max="4" width="42.42578125" style="5" customWidth="1"/>
    <col min="5" max="5" width="9.140625" style="5"/>
    <col min="6" max="8" width="11" style="5" customWidth="1"/>
    <col min="9" max="256" width="9.140625" style="5"/>
    <col min="257" max="257" width="9.42578125" style="5" customWidth="1"/>
    <col min="258" max="258" width="16.42578125" style="5" customWidth="1"/>
    <col min="259" max="259" width="9.140625" style="5"/>
    <col min="260" max="260" width="42.42578125" style="5" customWidth="1"/>
    <col min="261" max="261" width="9.140625" style="5"/>
    <col min="262" max="264" width="11" style="5" customWidth="1"/>
    <col min="265" max="512" width="9.140625" style="5"/>
    <col min="513" max="513" width="9.42578125" style="5" customWidth="1"/>
    <col min="514" max="514" width="16.42578125" style="5" customWidth="1"/>
    <col min="515" max="515" width="9.140625" style="5"/>
    <col min="516" max="516" width="42.42578125" style="5" customWidth="1"/>
    <col min="517" max="517" width="9.140625" style="5"/>
    <col min="518" max="520" width="11" style="5" customWidth="1"/>
    <col min="521" max="768" width="9.140625" style="5"/>
    <col min="769" max="769" width="9.42578125" style="5" customWidth="1"/>
    <col min="770" max="770" width="16.42578125" style="5" customWidth="1"/>
    <col min="771" max="771" width="9.140625" style="5"/>
    <col min="772" max="772" width="42.42578125" style="5" customWidth="1"/>
    <col min="773" max="773" width="9.140625" style="5"/>
    <col min="774" max="776" width="11" style="5" customWidth="1"/>
    <col min="777" max="1024" width="9.140625" style="5"/>
    <col min="1025" max="1025" width="9.42578125" style="5" customWidth="1"/>
    <col min="1026" max="1026" width="16.42578125" style="5" customWidth="1"/>
    <col min="1027" max="1027" width="9.140625" style="5"/>
    <col min="1028" max="1028" width="42.42578125" style="5" customWidth="1"/>
    <col min="1029" max="1029" width="9.140625" style="5"/>
    <col min="1030" max="1032" width="11" style="5" customWidth="1"/>
    <col min="1033" max="1280" width="9.140625" style="5"/>
    <col min="1281" max="1281" width="9.42578125" style="5" customWidth="1"/>
    <col min="1282" max="1282" width="16.42578125" style="5" customWidth="1"/>
    <col min="1283" max="1283" width="9.140625" style="5"/>
    <col min="1284" max="1284" width="42.42578125" style="5" customWidth="1"/>
    <col min="1285" max="1285" width="9.140625" style="5"/>
    <col min="1286" max="1288" width="11" style="5" customWidth="1"/>
    <col min="1289" max="1536" width="9.140625" style="5"/>
    <col min="1537" max="1537" width="9.42578125" style="5" customWidth="1"/>
    <col min="1538" max="1538" width="16.42578125" style="5" customWidth="1"/>
    <col min="1539" max="1539" width="9.140625" style="5"/>
    <col min="1540" max="1540" width="42.42578125" style="5" customWidth="1"/>
    <col min="1541" max="1541" width="9.140625" style="5"/>
    <col min="1542" max="1544" width="11" style="5" customWidth="1"/>
    <col min="1545" max="1792" width="9.140625" style="5"/>
    <col min="1793" max="1793" width="9.42578125" style="5" customWidth="1"/>
    <col min="1794" max="1794" width="16.42578125" style="5" customWidth="1"/>
    <col min="1795" max="1795" width="9.140625" style="5"/>
    <col min="1796" max="1796" width="42.42578125" style="5" customWidth="1"/>
    <col min="1797" max="1797" width="9.140625" style="5"/>
    <col min="1798" max="1800" width="11" style="5" customWidth="1"/>
    <col min="1801" max="2048" width="9.140625" style="5"/>
    <col min="2049" max="2049" width="9.42578125" style="5" customWidth="1"/>
    <col min="2050" max="2050" width="16.42578125" style="5" customWidth="1"/>
    <col min="2051" max="2051" width="9.140625" style="5"/>
    <col min="2052" max="2052" width="42.42578125" style="5" customWidth="1"/>
    <col min="2053" max="2053" width="9.140625" style="5"/>
    <col min="2054" max="2056" width="11" style="5" customWidth="1"/>
    <col min="2057" max="2304" width="9.140625" style="5"/>
    <col min="2305" max="2305" width="9.42578125" style="5" customWidth="1"/>
    <col min="2306" max="2306" width="16.42578125" style="5" customWidth="1"/>
    <col min="2307" max="2307" width="9.140625" style="5"/>
    <col min="2308" max="2308" width="42.42578125" style="5" customWidth="1"/>
    <col min="2309" max="2309" width="9.140625" style="5"/>
    <col min="2310" max="2312" width="11" style="5" customWidth="1"/>
    <col min="2313" max="2560" width="9.140625" style="5"/>
    <col min="2561" max="2561" width="9.42578125" style="5" customWidth="1"/>
    <col min="2562" max="2562" width="16.42578125" style="5" customWidth="1"/>
    <col min="2563" max="2563" width="9.140625" style="5"/>
    <col min="2564" max="2564" width="42.42578125" style="5" customWidth="1"/>
    <col min="2565" max="2565" width="9.140625" style="5"/>
    <col min="2566" max="2568" width="11" style="5" customWidth="1"/>
    <col min="2569" max="2816" width="9.140625" style="5"/>
    <col min="2817" max="2817" width="9.42578125" style="5" customWidth="1"/>
    <col min="2818" max="2818" width="16.42578125" style="5" customWidth="1"/>
    <col min="2819" max="2819" width="9.140625" style="5"/>
    <col min="2820" max="2820" width="42.42578125" style="5" customWidth="1"/>
    <col min="2821" max="2821" width="9.140625" style="5"/>
    <col min="2822" max="2824" width="11" style="5" customWidth="1"/>
    <col min="2825" max="3072" width="9.140625" style="5"/>
    <col min="3073" max="3073" width="9.42578125" style="5" customWidth="1"/>
    <col min="3074" max="3074" width="16.42578125" style="5" customWidth="1"/>
    <col min="3075" max="3075" width="9.140625" style="5"/>
    <col min="3076" max="3076" width="42.42578125" style="5" customWidth="1"/>
    <col min="3077" max="3077" width="9.140625" style="5"/>
    <col min="3078" max="3080" width="11" style="5" customWidth="1"/>
    <col min="3081" max="3328" width="9.140625" style="5"/>
    <col min="3329" max="3329" width="9.42578125" style="5" customWidth="1"/>
    <col min="3330" max="3330" width="16.42578125" style="5" customWidth="1"/>
    <col min="3331" max="3331" width="9.140625" style="5"/>
    <col min="3332" max="3332" width="42.42578125" style="5" customWidth="1"/>
    <col min="3333" max="3333" width="9.140625" style="5"/>
    <col min="3334" max="3336" width="11" style="5" customWidth="1"/>
    <col min="3337" max="3584" width="9.140625" style="5"/>
    <col min="3585" max="3585" width="9.42578125" style="5" customWidth="1"/>
    <col min="3586" max="3586" width="16.42578125" style="5" customWidth="1"/>
    <col min="3587" max="3587" width="9.140625" style="5"/>
    <col min="3588" max="3588" width="42.42578125" style="5" customWidth="1"/>
    <col min="3589" max="3589" width="9.140625" style="5"/>
    <col min="3590" max="3592" width="11" style="5" customWidth="1"/>
    <col min="3593" max="3840" width="9.140625" style="5"/>
    <col min="3841" max="3841" width="9.42578125" style="5" customWidth="1"/>
    <col min="3842" max="3842" width="16.42578125" style="5" customWidth="1"/>
    <col min="3843" max="3843" width="9.140625" style="5"/>
    <col min="3844" max="3844" width="42.42578125" style="5" customWidth="1"/>
    <col min="3845" max="3845" width="9.140625" style="5"/>
    <col min="3846" max="3848" width="11" style="5" customWidth="1"/>
    <col min="3849" max="4096" width="9.140625" style="5"/>
    <col min="4097" max="4097" width="9.42578125" style="5" customWidth="1"/>
    <col min="4098" max="4098" width="16.42578125" style="5" customWidth="1"/>
    <col min="4099" max="4099" width="9.140625" style="5"/>
    <col min="4100" max="4100" width="42.42578125" style="5" customWidth="1"/>
    <col min="4101" max="4101" width="9.140625" style="5"/>
    <col min="4102" max="4104" width="11" style="5" customWidth="1"/>
    <col min="4105" max="4352" width="9.140625" style="5"/>
    <col min="4353" max="4353" width="9.42578125" style="5" customWidth="1"/>
    <col min="4354" max="4354" width="16.42578125" style="5" customWidth="1"/>
    <col min="4355" max="4355" width="9.140625" style="5"/>
    <col min="4356" max="4356" width="42.42578125" style="5" customWidth="1"/>
    <col min="4357" max="4357" width="9.140625" style="5"/>
    <col min="4358" max="4360" width="11" style="5" customWidth="1"/>
    <col min="4361" max="4608" width="9.140625" style="5"/>
    <col min="4609" max="4609" width="9.42578125" style="5" customWidth="1"/>
    <col min="4610" max="4610" width="16.42578125" style="5" customWidth="1"/>
    <col min="4611" max="4611" width="9.140625" style="5"/>
    <col min="4612" max="4612" width="42.42578125" style="5" customWidth="1"/>
    <col min="4613" max="4613" width="9.140625" style="5"/>
    <col min="4614" max="4616" width="11" style="5" customWidth="1"/>
    <col min="4617" max="4864" width="9.140625" style="5"/>
    <col min="4865" max="4865" width="9.42578125" style="5" customWidth="1"/>
    <col min="4866" max="4866" width="16.42578125" style="5" customWidth="1"/>
    <col min="4867" max="4867" width="9.140625" style="5"/>
    <col min="4868" max="4868" width="42.42578125" style="5" customWidth="1"/>
    <col min="4869" max="4869" width="9.140625" style="5"/>
    <col min="4870" max="4872" width="11" style="5" customWidth="1"/>
    <col min="4873" max="5120" width="9.140625" style="5"/>
    <col min="5121" max="5121" width="9.42578125" style="5" customWidth="1"/>
    <col min="5122" max="5122" width="16.42578125" style="5" customWidth="1"/>
    <col min="5123" max="5123" width="9.140625" style="5"/>
    <col min="5124" max="5124" width="42.42578125" style="5" customWidth="1"/>
    <col min="5125" max="5125" width="9.140625" style="5"/>
    <col min="5126" max="5128" width="11" style="5" customWidth="1"/>
    <col min="5129" max="5376" width="9.140625" style="5"/>
    <col min="5377" max="5377" width="9.42578125" style="5" customWidth="1"/>
    <col min="5378" max="5378" width="16.42578125" style="5" customWidth="1"/>
    <col min="5379" max="5379" width="9.140625" style="5"/>
    <col min="5380" max="5380" width="42.42578125" style="5" customWidth="1"/>
    <col min="5381" max="5381" width="9.140625" style="5"/>
    <col min="5382" max="5384" width="11" style="5" customWidth="1"/>
    <col min="5385" max="5632" width="9.140625" style="5"/>
    <col min="5633" max="5633" width="9.42578125" style="5" customWidth="1"/>
    <col min="5634" max="5634" width="16.42578125" style="5" customWidth="1"/>
    <col min="5635" max="5635" width="9.140625" style="5"/>
    <col min="5636" max="5636" width="42.42578125" style="5" customWidth="1"/>
    <col min="5637" max="5637" width="9.140625" style="5"/>
    <col min="5638" max="5640" width="11" style="5" customWidth="1"/>
    <col min="5641" max="5888" width="9.140625" style="5"/>
    <col min="5889" max="5889" width="9.42578125" style="5" customWidth="1"/>
    <col min="5890" max="5890" width="16.42578125" style="5" customWidth="1"/>
    <col min="5891" max="5891" width="9.140625" style="5"/>
    <col min="5892" max="5892" width="42.42578125" style="5" customWidth="1"/>
    <col min="5893" max="5893" width="9.140625" style="5"/>
    <col min="5894" max="5896" width="11" style="5" customWidth="1"/>
    <col min="5897" max="6144" width="9.140625" style="5"/>
    <col min="6145" max="6145" width="9.42578125" style="5" customWidth="1"/>
    <col min="6146" max="6146" width="16.42578125" style="5" customWidth="1"/>
    <col min="6147" max="6147" width="9.140625" style="5"/>
    <col min="6148" max="6148" width="42.42578125" style="5" customWidth="1"/>
    <col min="6149" max="6149" width="9.140625" style="5"/>
    <col min="6150" max="6152" width="11" style="5" customWidth="1"/>
    <col min="6153" max="6400" width="9.140625" style="5"/>
    <col min="6401" max="6401" width="9.42578125" style="5" customWidth="1"/>
    <col min="6402" max="6402" width="16.42578125" style="5" customWidth="1"/>
    <col min="6403" max="6403" width="9.140625" style="5"/>
    <col min="6404" max="6404" width="42.42578125" style="5" customWidth="1"/>
    <col min="6405" max="6405" width="9.140625" style="5"/>
    <col min="6406" max="6408" width="11" style="5" customWidth="1"/>
    <col min="6409" max="6656" width="9.140625" style="5"/>
    <col min="6657" max="6657" width="9.42578125" style="5" customWidth="1"/>
    <col min="6658" max="6658" width="16.42578125" style="5" customWidth="1"/>
    <col min="6659" max="6659" width="9.140625" style="5"/>
    <col min="6660" max="6660" width="42.42578125" style="5" customWidth="1"/>
    <col min="6661" max="6661" width="9.140625" style="5"/>
    <col min="6662" max="6664" width="11" style="5" customWidth="1"/>
    <col min="6665" max="6912" width="9.140625" style="5"/>
    <col min="6913" max="6913" width="9.42578125" style="5" customWidth="1"/>
    <col min="6914" max="6914" width="16.42578125" style="5" customWidth="1"/>
    <col min="6915" max="6915" width="9.140625" style="5"/>
    <col min="6916" max="6916" width="42.42578125" style="5" customWidth="1"/>
    <col min="6917" max="6917" width="9.140625" style="5"/>
    <col min="6918" max="6920" width="11" style="5" customWidth="1"/>
    <col min="6921" max="7168" width="9.140625" style="5"/>
    <col min="7169" max="7169" width="9.42578125" style="5" customWidth="1"/>
    <col min="7170" max="7170" width="16.42578125" style="5" customWidth="1"/>
    <col min="7171" max="7171" width="9.140625" style="5"/>
    <col min="7172" max="7172" width="42.42578125" style="5" customWidth="1"/>
    <col min="7173" max="7173" width="9.140625" style="5"/>
    <col min="7174" max="7176" width="11" style="5" customWidth="1"/>
    <col min="7177" max="7424" width="9.140625" style="5"/>
    <col min="7425" max="7425" width="9.42578125" style="5" customWidth="1"/>
    <col min="7426" max="7426" width="16.42578125" style="5" customWidth="1"/>
    <col min="7427" max="7427" width="9.140625" style="5"/>
    <col min="7428" max="7428" width="42.42578125" style="5" customWidth="1"/>
    <col min="7429" max="7429" width="9.140625" style="5"/>
    <col min="7430" max="7432" width="11" style="5" customWidth="1"/>
    <col min="7433" max="7680" width="9.140625" style="5"/>
    <col min="7681" max="7681" width="9.42578125" style="5" customWidth="1"/>
    <col min="7682" max="7682" width="16.42578125" style="5" customWidth="1"/>
    <col min="7683" max="7683" width="9.140625" style="5"/>
    <col min="7684" max="7684" width="42.42578125" style="5" customWidth="1"/>
    <col min="7685" max="7685" width="9.140625" style="5"/>
    <col min="7686" max="7688" width="11" style="5" customWidth="1"/>
    <col min="7689" max="7936" width="9.140625" style="5"/>
    <col min="7937" max="7937" width="9.42578125" style="5" customWidth="1"/>
    <col min="7938" max="7938" width="16.42578125" style="5" customWidth="1"/>
    <col min="7939" max="7939" width="9.140625" style="5"/>
    <col min="7940" max="7940" width="42.42578125" style="5" customWidth="1"/>
    <col min="7941" max="7941" width="9.140625" style="5"/>
    <col min="7942" max="7944" width="11" style="5" customWidth="1"/>
    <col min="7945" max="8192" width="9.140625" style="5"/>
    <col min="8193" max="8193" width="9.42578125" style="5" customWidth="1"/>
    <col min="8194" max="8194" width="16.42578125" style="5" customWidth="1"/>
    <col min="8195" max="8195" width="9.140625" style="5"/>
    <col min="8196" max="8196" width="42.42578125" style="5" customWidth="1"/>
    <col min="8197" max="8197" width="9.140625" style="5"/>
    <col min="8198" max="8200" width="11" style="5" customWidth="1"/>
    <col min="8201" max="8448" width="9.140625" style="5"/>
    <col min="8449" max="8449" width="9.42578125" style="5" customWidth="1"/>
    <col min="8450" max="8450" width="16.42578125" style="5" customWidth="1"/>
    <col min="8451" max="8451" width="9.140625" style="5"/>
    <col min="8452" max="8452" width="42.42578125" style="5" customWidth="1"/>
    <col min="8453" max="8453" width="9.140625" style="5"/>
    <col min="8454" max="8456" width="11" style="5" customWidth="1"/>
    <col min="8457" max="8704" width="9.140625" style="5"/>
    <col min="8705" max="8705" width="9.42578125" style="5" customWidth="1"/>
    <col min="8706" max="8706" width="16.42578125" style="5" customWidth="1"/>
    <col min="8707" max="8707" width="9.140625" style="5"/>
    <col min="8708" max="8708" width="42.42578125" style="5" customWidth="1"/>
    <col min="8709" max="8709" width="9.140625" style="5"/>
    <col min="8710" max="8712" width="11" style="5" customWidth="1"/>
    <col min="8713" max="8960" width="9.140625" style="5"/>
    <col min="8961" max="8961" width="9.42578125" style="5" customWidth="1"/>
    <col min="8962" max="8962" width="16.42578125" style="5" customWidth="1"/>
    <col min="8963" max="8963" width="9.140625" style="5"/>
    <col min="8964" max="8964" width="42.42578125" style="5" customWidth="1"/>
    <col min="8965" max="8965" width="9.140625" style="5"/>
    <col min="8966" max="8968" width="11" style="5" customWidth="1"/>
    <col min="8969" max="9216" width="9.140625" style="5"/>
    <col min="9217" max="9217" width="9.42578125" style="5" customWidth="1"/>
    <col min="9218" max="9218" width="16.42578125" style="5" customWidth="1"/>
    <col min="9219" max="9219" width="9.140625" style="5"/>
    <col min="9220" max="9220" width="42.42578125" style="5" customWidth="1"/>
    <col min="9221" max="9221" width="9.140625" style="5"/>
    <col min="9222" max="9224" width="11" style="5" customWidth="1"/>
    <col min="9225" max="9472" width="9.140625" style="5"/>
    <col min="9473" max="9473" width="9.42578125" style="5" customWidth="1"/>
    <col min="9474" max="9474" width="16.42578125" style="5" customWidth="1"/>
    <col min="9475" max="9475" width="9.140625" style="5"/>
    <col min="9476" max="9476" width="42.42578125" style="5" customWidth="1"/>
    <col min="9477" max="9477" width="9.140625" style="5"/>
    <col min="9478" max="9480" width="11" style="5" customWidth="1"/>
    <col min="9481" max="9728" width="9.140625" style="5"/>
    <col min="9729" max="9729" width="9.42578125" style="5" customWidth="1"/>
    <col min="9730" max="9730" width="16.42578125" style="5" customWidth="1"/>
    <col min="9731" max="9731" width="9.140625" style="5"/>
    <col min="9732" max="9732" width="42.42578125" style="5" customWidth="1"/>
    <col min="9733" max="9733" width="9.140625" style="5"/>
    <col min="9734" max="9736" width="11" style="5" customWidth="1"/>
    <col min="9737" max="9984" width="9.140625" style="5"/>
    <col min="9985" max="9985" width="9.42578125" style="5" customWidth="1"/>
    <col min="9986" max="9986" width="16.42578125" style="5" customWidth="1"/>
    <col min="9987" max="9987" width="9.140625" style="5"/>
    <col min="9988" max="9988" width="42.42578125" style="5" customWidth="1"/>
    <col min="9989" max="9989" width="9.140625" style="5"/>
    <col min="9990" max="9992" width="11" style="5" customWidth="1"/>
    <col min="9993" max="10240" width="9.140625" style="5"/>
    <col min="10241" max="10241" width="9.42578125" style="5" customWidth="1"/>
    <col min="10242" max="10242" width="16.42578125" style="5" customWidth="1"/>
    <col min="10243" max="10243" width="9.140625" style="5"/>
    <col min="10244" max="10244" width="42.42578125" style="5" customWidth="1"/>
    <col min="10245" max="10245" width="9.140625" style="5"/>
    <col min="10246" max="10248" width="11" style="5" customWidth="1"/>
    <col min="10249" max="10496" width="9.140625" style="5"/>
    <col min="10497" max="10497" width="9.42578125" style="5" customWidth="1"/>
    <col min="10498" max="10498" width="16.42578125" style="5" customWidth="1"/>
    <col min="10499" max="10499" width="9.140625" style="5"/>
    <col min="10500" max="10500" width="42.42578125" style="5" customWidth="1"/>
    <col min="10501" max="10501" width="9.140625" style="5"/>
    <col min="10502" max="10504" width="11" style="5" customWidth="1"/>
    <col min="10505" max="10752" width="9.140625" style="5"/>
    <col min="10753" max="10753" width="9.42578125" style="5" customWidth="1"/>
    <col min="10754" max="10754" width="16.42578125" style="5" customWidth="1"/>
    <col min="10755" max="10755" width="9.140625" style="5"/>
    <col min="10756" max="10756" width="42.42578125" style="5" customWidth="1"/>
    <col min="10757" max="10757" width="9.140625" style="5"/>
    <col min="10758" max="10760" width="11" style="5" customWidth="1"/>
    <col min="10761" max="11008" width="9.140625" style="5"/>
    <col min="11009" max="11009" width="9.42578125" style="5" customWidth="1"/>
    <col min="11010" max="11010" width="16.42578125" style="5" customWidth="1"/>
    <col min="11011" max="11011" width="9.140625" style="5"/>
    <col min="11012" max="11012" width="42.42578125" style="5" customWidth="1"/>
    <col min="11013" max="11013" width="9.140625" style="5"/>
    <col min="11014" max="11016" width="11" style="5" customWidth="1"/>
    <col min="11017" max="11264" width="9.140625" style="5"/>
    <col min="11265" max="11265" width="9.42578125" style="5" customWidth="1"/>
    <col min="11266" max="11266" width="16.42578125" style="5" customWidth="1"/>
    <col min="11267" max="11267" width="9.140625" style="5"/>
    <col min="11268" max="11268" width="42.42578125" style="5" customWidth="1"/>
    <col min="11269" max="11269" width="9.140625" style="5"/>
    <col min="11270" max="11272" width="11" style="5" customWidth="1"/>
    <col min="11273" max="11520" width="9.140625" style="5"/>
    <col min="11521" max="11521" width="9.42578125" style="5" customWidth="1"/>
    <col min="11522" max="11522" width="16.42578125" style="5" customWidth="1"/>
    <col min="11523" max="11523" width="9.140625" style="5"/>
    <col min="11524" max="11524" width="42.42578125" style="5" customWidth="1"/>
    <col min="11525" max="11525" width="9.140625" style="5"/>
    <col min="11526" max="11528" width="11" style="5" customWidth="1"/>
    <col min="11529" max="11776" width="9.140625" style="5"/>
    <col min="11777" max="11777" width="9.42578125" style="5" customWidth="1"/>
    <col min="11778" max="11778" width="16.42578125" style="5" customWidth="1"/>
    <col min="11779" max="11779" width="9.140625" style="5"/>
    <col min="11780" max="11780" width="42.42578125" style="5" customWidth="1"/>
    <col min="11781" max="11781" width="9.140625" style="5"/>
    <col min="11782" max="11784" width="11" style="5" customWidth="1"/>
    <col min="11785" max="12032" width="9.140625" style="5"/>
    <col min="12033" max="12033" width="9.42578125" style="5" customWidth="1"/>
    <col min="12034" max="12034" width="16.42578125" style="5" customWidth="1"/>
    <col min="12035" max="12035" width="9.140625" style="5"/>
    <col min="12036" max="12036" width="42.42578125" style="5" customWidth="1"/>
    <col min="12037" max="12037" width="9.140625" style="5"/>
    <col min="12038" max="12040" width="11" style="5" customWidth="1"/>
    <col min="12041" max="12288" width="9.140625" style="5"/>
    <col min="12289" max="12289" width="9.42578125" style="5" customWidth="1"/>
    <col min="12290" max="12290" width="16.42578125" style="5" customWidth="1"/>
    <col min="12291" max="12291" width="9.140625" style="5"/>
    <col min="12292" max="12292" width="42.42578125" style="5" customWidth="1"/>
    <col min="12293" max="12293" width="9.140625" style="5"/>
    <col min="12294" max="12296" width="11" style="5" customWidth="1"/>
    <col min="12297" max="12544" width="9.140625" style="5"/>
    <col min="12545" max="12545" width="9.42578125" style="5" customWidth="1"/>
    <col min="12546" max="12546" width="16.42578125" style="5" customWidth="1"/>
    <col min="12547" max="12547" width="9.140625" style="5"/>
    <col min="12548" max="12548" width="42.42578125" style="5" customWidth="1"/>
    <col min="12549" max="12549" width="9.140625" style="5"/>
    <col min="12550" max="12552" width="11" style="5" customWidth="1"/>
    <col min="12553" max="12800" width="9.140625" style="5"/>
    <col min="12801" max="12801" width="9.42578125" style="5" customWidth="1"/>
    <col min="12802" max="12802" width="16.42578125" style="5" customWidth="1"/>
    <col min="12803" max="12803" width="9.140625" style="5"/>
    <col min="12804" max="12804" width="42.42578125" style="5" customWidth="1"/>
    <col min="12805" max="12805" width="9.140625" style="5"/>
    <col min="12806" max="12808" width="11" style="5" customWidth="1"/>
    <col min="12809" max="13056" width="9.140625" style="5"/>
    <col min="13057" max="13057" width="9.42578125" style="5" customWidth="1"/>
    <col min="13058" max="13058" width="16.42578125" style="5" customWidth="1"/>
    <col min="13059" max="13059" width="9.140625" style="5"/>
    <col min="13060" max="13060" width="42.42578125" style="5" customWidth="1"/>
    <col min="13061" max="13061" width="9.140625" style="5"/>
    <col min="13062" max="13064" width="11" style="5" customWidth="1"/>
    <col min="13065" max="13312" width="9.140625" style="5"/>
    <col min="13313" max="13313" width="9.42578125" style="5" customWidth="1"/>
    <col min="13314" max="13314" width="16.42578125" style="5" customWidth="1"/>
    <col min="13315" max="13315" width="9.140625" style="5"/>
    <col min="13316" max="13316" width="42.42578125" style="5" customWidth="1"/>
    <col min="13317" max="13317" width="9.140625" style="5"/>
    <col min="13318" max="13320" width="11" style="5" customWidth="1"/>
    <col min="13321" max="13568" width="9.140625" style="5"/>
    <col min="13569" max="13569" width="9.42578125" style="5" customWidth="1"/>
    <col min="13570" max="13570" width="16.42578125" style="5" customWidth="1"/>
    <col min="13571" max="13571" width="9.140625" style="5"/>
    <col min="13572" max="13572" width="42.42578125" style="5" customWidth="1"/>
    <col min="13573" max="13573" width="9.140625" style="5"/>
    <col min="13574" max="13576" width="11" style="5" customWidth="1"/>
    <col min="13577" max="13824" width="9.140625" style="5"/>
    <col min="13825" max="13825" width="9.42578125" style="5" customWidth="1"/>
    <col min="13826" max="13826" width="16.42578125" style="5" customWidth="1"/>
    <col min="13827" max="13827" width="9.140625" style="5"/>
    <col min="13828" max="13828" width="42.42578125" style="5" customWidth="1"/>
    <col min="13829" max="13829" width="9.140625" style="5"/>
    <col min="13830" max="13832" width="11" style="5" customWidth="1"/>
    <col min="13833" max="14080" width="9.140625" style="5"/>
    <col min="14081" max="14081" width="9.42578125" style="5" customWidth="1"/>
    <col min="14082" max="14082" width="16.42578125" style="5" customWidth="1"/>
    <col min="14083" max="14083" width="9.140625" style="5"/>
    <col min="14084" max="14084" width="42.42578125" style="5" customWidth="1"/>
    <col min="14085" max="14085" width="9.140625" style="5"/>
    <col min="14086" max="14088" width="11" style="5" customWidth="1"/>
    <col min="14089" max="14336" width="9.140625" style="5"/>
    <col min="14337" max="14337" width="9.42578125" style="5" customWidth="1"/>
    <col min="14338" max="14338" width="16.42578125" style="5" customWidth="1"/>
    <col min="14339" max="14339" width="9.140625" style="5"/>
    <col min="14340" max="14340" width="42.42578125" style="5" customWidth="1"/>
    <col min="14341" max="14341" width="9.140625" style="5"/>
    <col min="14342" max="14344" width="11" style="5" customWidth="1"/>
    <col min="14345" max="14592" width="9.140625" style="5"/>
    <col min="14593" max="14593" width="9.42578125" style="5" customWidth="1"/>
    <col min="14594" max="14594" width="16.42578125" style="5" customWidth="1"/>
    <col min="14595" max="14595" width="9.140625" style="5"/>
    <col min="14596" max="14596" width="42.42578125" style="5" customWidth="1"/>
    <col min="14597" max="14597" width="9.140625" style="5"/>
    <col min="14598" max="14600" width="11" style="5" customWidth="1"/>
    <col min="14601" max="14848" width="9.140625" style="5"/>
    <col min="14849" max="14849" width="9.42578125" style="5" customWidth="1"/>
    <col min="14850" max="14850" width="16.42578125" style="5" customWidth="1"/>
    <col min="14851" max="14851" width="9.140625" style="5"/>
    <col min="14852" max="14852" width="42.42578125" style="5" customWidth="1"/>
    <col min="14853" max="14853" width="9.140625" style="5"/>
    <col min="14854" max="14856" width="11" style="5" customWidth="1"/>
    <col min="14857" max="15104" width="9.140625" style="5"/>
    <col min="15105" max="15105" width="9.42578125" style="5" customWidth="1"/>
    <col min="15106" max="15106" width="16.42578125" style="5" customWidth="1"/>
    <col min="15107" max="15107" width="9.140625" style="5"/>
    <col min="15108" max="15108" width="42.42578125" style="5" customWidth="1"/>
    <col min="15109" max="15109" width="9.140625" style="5"/>
    <col min="15110" max="15112" width="11" style="5" customWidth="1"/>
    <col min="15113" max="15360" width="9.140625" style="5"/>
    <col min="15361" max="15361" width="9.42578125" style="5" customWidth="1"/>
    <col min="15362" max="15362" width="16.42578125" style="5" customWidth="1"/>
    <col min="15363" max="15363" width="9.140625" style="5"/>
    <col min="15364" max="15364" width="42.42578125" style="5" customWidth="1"/>
    <col min="15365" max="15365" width="9.140625" style="5"/>
    <col min="15366" max="15368" width="11" style="5" customWidth="1"/>
    <col min="15369" max="15616" width="9.140625" style="5"/>
    <col min="15617" max="15617" width="9.42578125" style="5" customWidth="1"/>
    <col min="15618" max="15618" width="16.42578125" style="5" customWidth="1"/>
    <col min="15619" max="15619" width="9.140625" style="5"/>
    <col min="15620" max="15620" width="42.42578125" style="5" customWidth="1"/>
    <col min="15621" max="15621" width="9.140625" style="5"/>
    <col min="15622" max="15624" width="11" style="5" customWidth="1"/>
    <col min="15625" max="15872" width="9.140625" style="5"/>
    <col min="15873" max="15873" width="9.42578125" style="5" customWidth="1"/>
    <col min="15874" max="15874" width="16.42578125" style="5" customWidth="1"/>
    <col min="15875" max="15875" width="9.140625" style="5"/>
    <col min="15876" max="15876" width="42.42578125" style="5" customWidth="1"/>
    <col min="15877" max="15877" width="9.140625" style="5"/>
    <col min="15878" max="15880" width="11" style="5" customWidth="1"/>
    <col min="15881" max="16128" width="9.140625" style="5"/>
    <col min="16129" max="16129" width="9.42578125" style="5" customWidth="1"/>
    <col min="16130" max="16130" width="16.42578125" style="5" customWidth="1"/>
    <col min="16131" max="16131" width="9.140625" style="5"/>
    <col min="16132" max="16132" width="42.42578125" style="5" customWidth="1"/>
    <col min="16133" max="16133" width="9.140625" style="5"/>
    <col min="16134" max="16136" width="11" style="5" customWidth="1"/>
    <col min="16137" max="16384" width="9.140625" style="5"/>
  </cols>
  <sheetData>
    <row r="1" spans="1:8" ht="16.5" customHeight="1" thickBot="1" x14ac:dyDescent="0.25">
      <c r="A1" s="113" t="s">
        <v>9</v>
      </c>
      <c r="B1" s="114"/>
      <c r="C1" s="114"/>
      <c r="D1" s="114"/>
      <c r="E1" s="114"/>
      <c r="F1" s="114"/>
      <c r="G1" s="114"/>
      <c r="H1" s="115"/>
    </row>
    <row r="2" spans="1:8" s="6" customFormat="1" ht="34.5" thickBot="1" x14ac:dyDescent="0.25">
      <c r="A2" s="23" t="s">
        <v>10</v>
      </c>
      <c r="B2" s="24" t="s">
        <v>11</v>
      </c>
      <c r="C2" s="23" t="s">
        <v>0</v>
      </c>
      <c r="D2" s="25" t="s">
        <v>12</v>
      </c>
      <c r="E2" s="25" t="s">
        <v>13</v>
      </c>
      <c r="F2" s="25" t="s">
        <v>385</v>
      </c>
      <c r="G2" s="22" t="s">
        <v>14</v>
      </c>
      <c r="H2" s="22" t="s">
        <v>8</v>
      </c>
    </row>
    <row r="3" spans="1:8" ht="14.25" customHeight="1" x14ac:dyDescent="0.2">
      <c r="A3" s="103" t="s">
        <v>15</v>
      </c>
      <c r="B3" s="106" t="s">
        <v>16</v>
      </c>
      <c r="C3" s="26" t="s">
        <v>17</v>
      </c>
      <c r="D3" s="26" t="s">
        <v>18</v>
      </c>
      <c r="E3" s="27" t="s">
        <v>19</v>
      </c>
      <c r="F3" s="28">
        <v>1.5</v>
      </c>
      <c r="G3" s="8"/>
      <c r="H3" s="8">
        <f>ROUND(F3*G3,2)</f>
        <v>0</v>
      </c>
    </row>
    <row r="4" spans="1:8" x14ac:dyDescent="0.2">
      <c r="A4" s="104"/>
      <c r="B4" s="107"/>
      <c r="C4" s="29" t="s">
        <v>20</v>
      </c>
      <c r="D4" s="29" t="s">
        <v>21</v>
      </c>
      <c r="E4" s="30" t="s">
        <v>22</v>
      </c>
      <c r="F4" s="31"/>
      <c r="G4" s="8"/>
      <c r="H4" s="8">
        <f t="shared" ref="H4:H67" si="0">ROUND(F4*G4,2)</f>
        <v>0</v>
      </c>
    </row>
    <row r="5" spans="1:8" x14ac:dyDescent="0.2">
      <c r="A5" s="104"/>
      <c r="B5" s="107"/>
      <c r="C5" s="29" t="s">
        <v>23</v>
      </c>
      <c r="D5" s="29" t="s">
        <v>24</v>
      </c>
      <c r="E5" s="30" t="s">
        <v>22</v>
      </c>
      <c r="F5" s="31"/>
      <c r="G5" s="8"/>
      <c r="H5" s="8">
        <f t="shared" si="0"/>
        <v>0</v>
      </c>
    </row>
    <row r="6" spans="1:8" x14ac:dyDescent="0.2">
      <c r="A6" s="104"/>
      <c r="B6" s="107"/>
      <c r="C6" s="29" t="s">
        <v>25</v>
      </c>
      <c r="D6" s="29" t="s">
        <v>26</v>
      </c>
      <c r="E6" s="30" t="s">
        <v>22</v>
      </c>
      <c r="F6" s="31"/>
      <c r="G6" s="8"/>
      <c r="H6" s="8">
        <f t="shared" si="0"/>
        <v>0</v>
      </c>
    </row>
    <row r="7" spans="1:8" x14ac:dyDescent="0.2">
      <c r="A7" s="104"/>
      <c r="B7" s="107"/>
      <c r="C7" s="29" t="s">
        <v>27</v>
      </c>
      <c r="D7" s="29" t="s">
        <v>28</v>
      </c>
      <c r="E7" s="30" t="s">
        <v>22</v>
      </c>
      <c r="F7" s="31"/>
      <c r="G7" s="8"/>
      <c r="H7" s="8">
        <f t="shared" si="0"/>
        <v>0</v>
      </c>
    </row>
    <row r="8" spans="1:8" ht="12.75" thickBot="1" x14ac:dyDescent="0.25">
      <c r="A8" s="105"/>
      <c r="B8" s="116"/>
      <c r="C8" s="32" t="s">
        <v>29</v>
      </c>
      <c r="D8" s="32" t="s">
        <v>30</v>
      </c>
      <c r="E8" s="33"/>
      <c r="F8" s="34"/>
      <c r="G8" s="8"/>
      <c r="H8" s="8">
        <f t="shared" si="0"/>
        <v>0</v>
      </c>
    </row>
    <row r="9" spans="1:8" ht="24" x14ac:dyDescent="0.2">
      <c r="A9" s="103" t="s">
        <v>31</v>
      </c>
      <c r="B9" s="106" t="s">
        <v>32</v>
      </c>
      <c r="C9" s="26" t="s">
        <v>33</v>
      </c>
      <c r="D9" s="35" t="s">
        <v>34</v>
      </c>
      <c r="E9" s="27" t="s">
        <v>35</v>
      </c>
      <c r="F9" s="36">
        <v>70</v>
      </c>
      <c r="G9" s="8"/>
      <c r="H9" s="8">
        <f t="shared" si="0"/>
        <v>0</v>
      </c>
    </row>
    <row r="10" spans="1:8" ht="24" x14ac:dyDescent="0.2">
      <c r="A10" s="104"/>
      <c r="B10" s="107"/>
      <c r="C10" s="29" t="s">
        <v>36</v>
      </c>
      <c r="D10" s="37" t="s">
        <v>37</v>
      </c>
      <c r="E10" s="30" t="s">
        <v>35</v>
      </c>
      <c r="F10" s="36">
        <v>45</v>
      </c>
      <c r="G10" s="8"/>
      <c r="H10" s="8">
        <f t="shared" si="0"/>
        <v>0</v>
      </c>
    </row>
    <row r="11" spans="1:8" ht="19.5" customHeight="1" x14ac:dyDescent="0.2">
      <c r="A11" s="104"/>
      <c r="B11" s="107"/>
      <c r="C11" s="29" t="s">
        <v>38</v>
      </c>
      <c r="D11" s="38" t="s">
        <v>39</v>
      </c>
      <c r="E11" s="30" t="s">
        <v>19</v>
      </c>
      <c r="F11" s="36">
        <v>22</v>
      </c>
      <c r="G11" s="8"/>
      <c r="H11" s="8">
        <f t="shared" si="0"/>
        <v>0</v>
      </c>
    </row>
    <row r="12" spans="1:8" ht="19.5" customHeight="1" x14ac:dyDescent="0.2">
      <c r="A12" s="104"/>
      <c r="B12" s="107"/>
      <c r="C12" s="29" t="s">
        <v>40</v>
      </c>
      <c r="D12" s="29" t="s">
        <v>41</v>
      </c>
      <c r="E12" s="30" t="s">
        <v>19</v>
      </c>
      <c r="F12" s="31"/>
      <c r="G12" s="8"/>
      <c r="H12" s="8">
        <f t="shared" si="0"/>
        <v>0</v>
      </c>
    </row>
    <row r="13" spans="1:8" ht="19.5" customHeight="1" x14ac:dyDescent="0.2">
      <c r="A13" s="104"/>
      <c r="B13" s="107"/>
      <c r="C13" s="29" t="s">
        <v>42</v>
      </c>
      <c r="D13" s="29" t="s">
        <v>43</v>
      </c>
      <c r="E13" s="30" t="s">
        <v>19</v>
      </c>
      <c r="F13" s="31"/>
      <c r="G13" s="8"/>
      <c r="H13" s="8">
        <f t="shared" si="0"/>
        <v>0</v>
      </c>
    </row>
    <row r="14" spans="1:8" ht="19.5" customHeight="1" x14ac:dyDescent="0.2">
      <c r="A14" s="104"/>
      <c r="B14" s="107"/>
      <c r="C14" s="29" t="s">
        <v>44</v>
      </c>
      <c r="D14" s="29" t="s">
        <v>45</v>
      </c>
      <c r="E14" s="30" t="s">
        <v>19</v>
      </c>
      <c r="F14" s="31"/>
      <c r="G14" s="8"/>
      <c r="H14" s="8">
        <f t="shared" si="0"/>
        <v>0</v>
      </c>
    </row>
    <row r="15" spans="1:8" ht="19.5" customHeight="1" thickBot="1" x14ac:dyDescent="0.25">
      <c r="A15" s="105"/>
      <c r="B15" s="116"/>
      <c r="C15" s="32" t="s">
        <v>46</v>
      </c>
      <c r="D15" s="39" t="s">
        <v>47</v>
      </c>
      <c r="E15" s="33" t="s">
        <v>19</v>
      </c>
      <c r="F15" s="34"/>
      <c r="G15" s="8"/>
      <c r="H15" s="8">
        <f t="shared" si="0"/>
        <v>0</v>
      </c>
    </row>
    <row r="16" spans="1:8" ht="22.5" customHeight="1" x14ac:dyDescent="0.2">
      <c r="A16" s="103" t="s">
        <v>48</v>
      </c>
      <c r="B16" s="106" t="s">
        <v>49</v>
      </c>
      <c r="C16" s="40" t="s">
        <v>50</v>
      </c>
      <c r="D16" s="41" t="s">
        <v>51</v>
      </c>
      <c r="E16" s="42" t="s">
        <v>52</v>
      </c>
      <c r="F16" s="43">
        <v>3.5</v>
      </c>
      <c r="G16" s="8"/>
      <c r="H16" s="8">
        <f t="shared" si="0"/>
        <v>0</v>
      </c>
    </row>
    <row r="17" spans="1:8" ht="22.5" customHeight="1" x14ac:dyDescent="0.2">
      <c r="A17" s="104"/>
      <c r="B17" s="107"/>
      <c r="C17" s="38" t="s">
        <v>346</v>
      </c>
      <c r="D17" s="29" t="s">
        <v>54</v>
      </c>
      <c r="E17" s="30" t="s">
        <v>55</v>
      </c>
      <c r="F17" s="44">
        <v>15</v>
      </c>
      <c r="G17" s="8"/>
      <c r="H17" s="8">
        <f t="shared" si="0"/>
        <v>0</v>
      </c>
    </row>
    <row r="18" spans="1:8" ht="22.5" customHeight="1" x14ac:dyDescent="0.2">
      <c r="A18" s="104"/>
      <c r="B18" s="107"/>
      <c r="C18" s="38" t="s">
        <v>53</v>
      </c>
      <c r="D18" s="29" t="s">
        <v>57</v>
      </c>
      <c r="E18" s="30" t="s">
        <v>55</v>
      </c>
      <c r="F18" s="44">
        <v>5</v>
      </c>
      <c r="G18" s="8"/>
      <c r="H18" s="8">
        <f t="shared" si="0"/>
        <v>0</v>
      </c>
    </row>
    <row r="19" spans="1:8" ht="22.5" customHeight="1" x14ac:dyDescent="0.2">
      <c r="A19" s="104"/>
      <c r="B19" s="107"/>
      <c r="C19" s="45" t="s">
        <v>56</v>
      </c>
      <c r="D19" s="29" t="s">
        <v>58</v>
      </c>
      <c r="E19" s="30" t="s">
        <v>55</v>
      </c>
      <c r="F19" s="44">
        <v>15</v>
      </c>
      <c r="G19" s="8"/>
      <c r="H19" s="8">
        <f t="shared" si="0"/>
        <v>0</v>
      </c>
    </row>
    <row r="20" spans="1:8" x14ac:dyDescent="0.2">
      <c r="A20" s="104"/>
      <c r="B20" s="46"/>
      <c r="C20" s="29"/>
      <c r="D20" s="29"/>
      <c r="E20" s="30"/>
      <c r="F20" s="31"/>
      <c r="G20" s="8"/>
      <c r="H20" s="8">
        <f t="shared" si="0"/>
        <v>0</v>
      </c>
    </row>
    <row r="21" spans="1:8" ht="14.25" customHeight="1" x14ac:dyDescent="0.2">
      <c r="A21" s="104"/>
      <c r="B21" s="108" t="s">
        <v>59</v>
      </c>
      <c r="C21" s="29" t="s">
        <v>60</v>
      </c>
      <c r="D21" s="29" t="s">
        <v>61</v>
      </c>
      <c r="E21" s="30" t="s">
        <v>55</v>
      </c>
      <c r="F21" s="36">
        <v>20</v>
      </c>
      <c r="G21" s="8"/>
      <c r="H21" s="8">
        <f t="shared" si="0"/>
        <v>0</v>
      </c>
    </row>
    <row r="22" spans="1:8" ht="14.25" x14ac:dyDescent="0.2">
      <c r="A22" s="104"/>
      <c r="B22" s="108"/>
      <c r="C22" s="29" t="s">
        <v>62</v>
      </c>
      <c r="D22" s="29" t="s">
        <v>63</v>
      </c>
      <c r="E22" s="30" t="s">
        <v>55</v>
      </c>
      <c r="F22" s="36">
        <v>25</v>
      </c>
      <c r="G22" s="8"/>
      <c r="H22" s="8">
        <f t="shared" si="0"/>
        <v>0</v>
      </c>
    </row>
    <row r="23" spans="1:8" ht="14.25" x14ac:dyDescent="0.2">
      <c r="A23" s="104"/>
      <c r="B23" s="108"/>
      <c r="C23" s="29" t="s">
        <v>64</v>
      </c>
      <c r="D23" s="29" t="s">
        <v>384</v>
      </c>
      <c r="E23" s="30" t="s">
        <v>55</v>
      </c>
      <c r="F23" s="36">
        <v>45</v>
      </c>
      <c r="G23" s="8"/>
      <c r="H23" s="8">
        <f t="shared" si="0"/>
        <v>0</v>
      </c>
    </row>
    <row r="24" spans="1:8" ht="14.25" x14ac:dyDescent="0.2">
      <c r="A24" s="104"/>
      <c r="B24" s="108"/>
      <c r="C24" s="29" t="s">
        <v>65</v>
      </c>
      <c r="D24" s="29" t="s">
        <v>66</v>
      </c>
      <c r="E24" s="30" t="s">
        <v>19</v>
      </c>
      <c r="F24" s="36">
        <v>5</v>
      </c>
      <c r="G24" s="8"/>
      <c r="H24" s="8">
        <f t="shared" si="0"/>
        <v>0</v>
      </c>
    </row>
    <row r="25" spans="1:8" ht="14.25" x14ac:dyDescent="0.2">
      <c r="A25" s="104"/>
      <c r="B25" s="108"/>
      <c r="C25" s="29" t="s">
        <v>67</v>
      </c>
      <c r="D25" s="47" t="s">
        <v>68</v>
      </c>
      <c r="E25" s="30" t="s">
        <v>19</v>
      </c>
      <c r="F25" s="36">
        <v>25</v>
      </c>
      <c r="G25" s="8"/>
      <c r="H25" s="8">
        <f t="shared" si="0"/>
        <v>0</v>
      </c>
    </row>
    <row r="26" spans="1:8" ht="24" x14ac:dyDescent="0.2">
      <c r="A26" s="104"/>
      <c r="B26" s="108"/>
      <c r="C26" s="29" t="s">
        <v>69</v>
      </c>
      <c r="D26" s="37" t="s">
        <v>70</v>
      </c>
      <c r="E26" s="30" t="s">
        <v>71</v>
      </c>
      <c r="F26" s="36">
        <v>15</v>
      </c>
      <c r="G26" s="8"/>
      <c r="H26" s="8">
        <f t="shared" si="0"/>
        <v>0</v>
      </c>
    </row>
    <row r="27" spans="1:8" ht="14.25" x14ac:dyDescent="0.2">
      <c r="A27" s="104"/>
      <c r="B27" s="108"/>
      <c r="C27" s="29" t="s">
        <v>72</v>
      </c>
      <c r="D27" s="47" t="s">
        <v>73</v>
      </c>
      <c r="E27" s="30" t="s">
        <v>55</v>
      </c>
      <c r="F27" s="36">
        <v>20</v>
      </c>
      <c r="G27" s="8"/>
      <c r="H27" s="8">
        <f t="shared" si="0"/>
        <v>0</v>
      </c>
    </row>
    <row r="28" spans="1:8" ht="14.25" x14ac:dyDescent="0.2">
      <c r="A28" s="104"/>
      <c r="B28" s="108"/>
      <c r="C28" s="29" t="s">
        <v>74</v>
      </c>
      <c r="D28" s="47" t="s">
        <v>75</v>
      </c>
      <c r="E28" s="30" t="s">
        <v>19</v>
      </c>
      <c r="F28" s="36">
        <v>4</v>
      </c>
      <c r="G28" s="8"/>
      <c r="H28" s="8">
        <f t="shared" si="0"/>
        <v>0</v>
      </c>
    </row>
    <row r="29" spans="1:8" ht="14.25" x14ac:dyDescent="0.2">
      <c r="A29" s="104"/>
      <c r="B29" s="108"/>
      <c r="C29" s="29" t="s">
        <v>76</v>
      </c>
      <c r="D29" s="29" t="s">
        <v>77</v>
      </c>
      <c r="E29" s="30" t="s">
        <v>19</v>
      </c>
      <c r="F29" s="36">
        <v>4</v>
      </c>
      <c r="G29" s="8"/>
      <c r="H29" s="8">
        <f t="shared" si="0"/>
        <v>0</v>
      </c>
    </row>
    <row r="30" spans="1:8" ht="25.5" customHeight="1" x14ac:dyDescent="0.2">
      <c r="A30" s="104"/>
      <c r="B30" s="108"/>
      <c r="C30" s="29" t="s">
        <v>78</v>
      </c>
      <c r="D30" s="37" t="s">
        <v>347</v>
      </c>
      <c r="E30" s="30" t="s">
        <v>19</v>
      </c>
      <c r="F30" s="36">
        <v>12</v>
      </c>
      <c r="G30" s="8"/>
      <c r="H30" s="8">
        <f t="shared" si="0"/>
        <v>0</v>
      </c>
    </row>
    <row r="31" spans="1:8" x14ac:dyDescent="0.2">
      <c r="A31" s="104"/>
      <c r="B31" s="48"/>
      <c r="C31" s="29"/>
      <c r="D31" s="29"/>
      <c r="E31" s="30"/>
      <c r="F31" s="31"/>
      <c r="G31" s="8"/>
      <c r="H31" s="8">
        <f t="shared" si="0"/>
        <v>0</v>
      </c>
    </row>
    <row r="32" spans="1:8" ht="24" customHeight="1" x14ac:dyDescent="0.2">
      <c r="A32" s="104"/>
      <c r="B32" s="107" t="s">
        <v>79</v>
      </c>
      <c r="C32" s="29" t="s">
        <v>80</v>
      </c>
      <c r="D32" s="49" t="s">
        <v>81</v>
      </c>
      <c r="E32" s="30" t="s">
        <v>55</v>
      </c>
      <c r="F32" s="31"/>
      <c r="G32" s="8"/>
      <c r="H32" s="8">
        <f t="shared" si="0"/>
        <v>0</v>
      </c>
    </row>
    <row r="33" spans="1:8" ht="14.25" x14ac:dyDescent="0.2">
      <c r="A33" s="104"/>
      <c r="B33" s="108"/>
      <c r="C33" s="29" t="s">
        <v>82</v>
      </c>
      <c r="D33" s="49" t="s">
        <v>83</v>
      </c>
      <c r="E33" s="30" t="s">
        <v>55</v>
      </c>
      <c r="F33" s="36"/>
      <c r="G33" s="8"/>
      <c r="H33" s="8">
        <f t="shared" si="0"/>
        <v>0</v>
      </c>
    </row>
    <row r="34" spans="1:8" x14ac:dyDescent="0.2">
      <c r="A34" s="104"/>
      <c r="B34" s="108"/>
      <c r="C34" s="29" t="s">
        <v>84</v>
      </c>
      <c r="D34" s="50" t="s">
        <v>85</v>
      </c>
      <c r="E34" s="30"/>
      <c r="F34" s="36">
        <v>255</v>
      </c>
      <c r="G34" s="8"/>
      <c r="H34" s="8">
        <f t="shared" si="0"/>
        <v>0</v>
      </c>
    </row>
    <row r="35" spans="1:8" x14ac:dyDescent="0.2">
      <c r="A35" s="104"/>
      <c r="B35" s="108"/>
      <c r="C35" s="29" t="s">
        <v>86</v>
      </c>
      <c r="D35" s="50" t="s">
        <v>87</v>
      </c>
      <c r="E35" s="30"/>
      <c r="F35" s="36">
        <v>265</v>
      </c>
      <c r="G35" s="8"/>
      <c r="H35" s="8">
        <f t="shared" si="0"/>
        <v>0</v>
      </c>
    </row>
    <row r="36" spans="1:8" x14ac:dyDescent="0.2">
      <c r="A36" s="104"/>
      <c r="B36" s="108"/>
      <c r="C36" s="29" t="s">
        <v>88</v>
      </c>
      <c r="D36" s="50" t="s">
        <v>89</v>
      </c>
      <c r="E36" s="30"/>
      <c r="F36" s="36">
        <v>285</v>
      </c>
      <c r="G36" s="8"/>
      <c r="H36" s="8">
        <f t="shared" si="0"/>
        <v>0</v>
      </c>
    </row>
    <row r="37" spans="1:8" ht="14.25" x14ac:dyDescent="0.2">
      <c r="A37" s="104"/>
      <c r="B37" s="108"/>
      <c r="C37" s="29" t="s">
        <v>90</v>
      </c>
      <c r="D37" s="29" t="s">
        <v>91</v>
      </c>
      <c r="E37" s="30" t="s">
        <v>55</v>
      </c>
      <c r="F37" s="44">
        <v>150</v>
      </c>
      <c r="G37" s="8"/>
      <c r="H37" s="8">
        <f t="shared" si="0"/>
        <v>0</v>
      </c>
    </row>
    <row r="38" spans="1:8" ht="14.25" x14ac:dyDescent="0.2">
      <c r="A38" s="104"/>
      <c r="B38" s="108"/>
      <c r="C38" s="29" t="s">
        <v>92</v>
      </c>
      <c r="D38" s="38" t="s">
        <v>93</v>
      </c>
      <c r="E38" s="30" t="s">
        <v>19</v>
      </c>
      <c r="F38" s="36">
        <v>15</v>
      </c>
      <c r="G38" s="8"/>
      <c r="H38" s="8">
        <f t="shared" si="0"/>
        <v>0</v>
      </c>
    </row>
    <row r="39" spans="1:8" ht="14.25" x14ac:dyDescent="0.2">
      <c r="A39" s="104"/>
      <c r="B39" s="108"/>
      <c r="C39" s="29" t="s">
        <v>94</v>
      </c>
      <c r="D39" s="29" t="s">
        <v>95</v>
      </c>
      <c r="E39" s="30" t="s">
        <v>19</v>
      </c>
      <c r="F39" s="36">
        <v>10</v>
      </c>
      <c r="G39" s="8"/>
      <c r="H39" s="8">
        <f t="shared" si="0"/>
        <v>0</v>
      </c>
    </row>
    <row r="40" spans="1:8" x14ac:dyDescent="0.2">
      <c r="A40" s="104"/>
      <c r="B40" s="108"/>
      <c r="C40" s="29" t="s">
        <v>96</v>
      </c>
      <c r="D40" s="29" t="s">
        <v>97</v>
      </c>
      <c r="E40" s="30" t="s">
        <v>98</v>
      </c>
      <c r="F40" s="36">
        <v>10</v>
      </c>
      <c r="G40" s="8"/>
      <c r="H40" s="8">
        <f t="shared" si="0"/>
        <v>0</v>
      </c>
    </row>
    <row r="41" spans="1:8" ht="12.75" thickBot="1" x14ac:dyDescent="0.25">
      <c r="A41" s="105"/>
      <c r="B41" s="109"/>
      <c r="C41" s="32" t="s">
        <v>99</v>
      </c>
      <c r="D41" s="32" t="s">
        <v>100</v>
      </c>
      <c r="E41" s="33" t="s">
        <v>98</v>
      </c>
      <c r="F41" s="51">
        <v>15</v>
      </c>
      <c r="G41" s="8"/>
      <c r="H41" s="8">
        <f t="shared" si="0"/>
        <v>0</v>
      </c>
    </row>
    <row r="42" spans="1:8" ht="14.25" customHeight="1" thickBot="1" x14ac:dyDescent="0.25">
      <c r="A42" s="52"/>
      <c r="B42" s="53"/>
      <c r="C42" s="54"/>
      <c r="D42" s="54"/>
      <c r="E42" s="55"/>
      <c r="F42" s="56"/>
      <c r="G42" s="8"/>
      <c r="H42" s="8">
        <f t="shared" si="0"/>
        <v>0</v>
      </c>
    </row>
    <row r="43" spans="1:8" ht="13.5" customHeight="1" x14ac:dyDescent="0.2">
      <c r="A43" s="103" t="s">
        <v>101</v>
      </c>
      <c r="B43" s="110" t="s">
        <v>102</v>
      </c>
      <c r="C43" s="41" t="s">
        <v>103</v>
      </c>
      <c r="D43" s="41" t="s">
        <v>104</v>
      </c>
      <c r="E43" s="42" t="s">
        <v>105</v>
      </c>
      <c r="F43" s="43">
        <v>75</v>
      </c>
      <c r="G43" s="8"/>
      <c r="H43" s="8">
        <f t="shared" si="0"/>
        <v>0</v>
      </c>
    </row>
    <row r="44" spans="1:8" ht="17.25" customHeight="1" x14ac:dyDescent="0.2">
      <c r="A44" s="104"/>
      <c r="B44" s="111"/>
      <c r="C44" s="38" t="s">
        <v>106</v>
      </c>
      <c r="D44" s="38" t="s">
        <v>107</v>
      </c>
      <c r="E44" s="57" t="s">
        <v>105</v>
      </c>
      <c r="F44" s="44">
        <v>110</v>
      </c>
      <c r="G44" s="8"/>
      <c r="H44" s="8">
        <f t="shared" si="0"/>
        <v>0</v>
      </c>
    </row>
    <row r="45" spans="1:8" ht="16.5" customHeight="1" x14ac:dyDescent="0.2">
      <c r="A45" s="104"/>
      <c r="B45" s="111"/>
      <c r="C45" s="38" t="s">
        <v>108</v>
      </c>
      <c r="D45" s="38" t="s">
        <v>109</v>
      </c>
      <c r="E45" s="57" t="s">
        <v>52</v>
      </c>
      <c r="F45" s="44">
        <v>240</v>
      </c>
      <c r="G45" s="8"/>
      <c r="H45" s="8">
        <f t="shared" si="0"/>
        <v>0</v>
      </c>
    </row>
    <row r="46" spans="1:8" ht="14.25" x14ac:dyDescent="0.2">
      <c r="A46" s="104"/>
      <c r="B46" s="111"/>
      <c r="C46" s="29" t="s">
        <v>110</v>
      </c>
      <c r="D46" s="38" t="s">
        <v>111</v>
      </c>
      <c r="E46" s="57" t="s">
        <v>105</v>
      </c>
      <c r="F46" s="44">
        <v>15</v>
      </c>
      <c r="G46" s="8"/>
      <c r="H46" s="8">
        <f t="shared" si="0"/>
        <v>0</v>
      </c>
    </row>
    <row r="47" spans="1:8" ht="13.5" customHeight="1" x14ac:dyDescent="0.2">
      <c r="A47" s="104"/>
      <c r="B47" s="111"/>
      <c r="C47" s="29" t="s">
        <v>112</v>
      </c>
      <c r="D47" s="38" t="s">
        <v>113</v>
      </c>
      <c r="E47" s="57" t="s">
        <v>105</v>
      </c>
      <c r="F47" s="44">
        <v>20</v>
      </c>
      <c r="G47" s="8"/>
      <c r="H47" s="8">
        <f t="shared" si="0"/>
        <v>0</v>
      </c>
    </row>
    <row r="48" spans="1:8" ht="14.25" x14ac:dyDescent="0.2">
      <c r="A48" s="104"/>
      <c r="B48" s="111"/>
      <c r="C48" s="29" t="s">
        <v>114</v>
      </c>
      <c r="D48" s="38" t="s">
        <v>115</v>
      </c>
      <c r="E48" s="57" t="s">
        <v>105</v>
      </c>
      <c r="F48" s="44">
        <v>25</v>
      </c>
      <c r="G48" s="8"/>
      <c r="H48" s="8">
        <f t="shared" si="0"/>
        <v>0</v>
      </c>
    </row>
    <row r="49" spans="1:8" ht="14.25" x14ac:dyDescent="0.2">
      <c r="A49" s="104"/>
      <c r="B49" s="111"/>
      <c r="C49" s="29" t="s">
        <v>116</v>
      </c>
      <c r="D49" s="29" t="s">
        <v>117</v>
      </c>
      <c r="E49" s="30" t="s">
        <v>19</v>
      </c>
      <c r="F49" s="36">
        <v>20</v>
      </c>
      <c r="G49" s="8"/>
      <c r="H49" s="8">
        <f t="shared" si="0"/>
        <v>0</v>
      </c>
    </row>
    <row r="50" spans="1:8" ht="14.25" x14ac:dyDescent="0.2">
      <c r="A50" s="104"/>
      <c r="B50" s="111"/>
      <c r="C50" s="29" t="s">
        <v>118</v>
      </c>
      <c r="D50" s="29" t="s">
        <v>119</v>
      </c>
      <c r="E50" s="30" t="s">
        <v>19</v>
      </c>
      <c r="F50" s="44">
        <v>19</v>
      </c>
      <c r="G50" s="8"/>
      <c r="H50" s="8">
        <f t="shared" si="0"/>
        <v>0</v>
      </c>
    </row>
    <row r="51" spans="1:8" ht="14.25" x14ac:dyDescent="0.2">
      <c r="A51" s="104"/>
      <c r="B51" s="111"/>
      <c r="C51" s="29" t="s">
        <v>120</v>
      </c>
      <c r="D51" s="29" t="s">
        <v>121</v>
      </c>
      <c r="E51" s="30" t="s">
        <v>19</v>
      </c>
      <c r="F51" s="44">
        <v>30</v>
      </c>
      <c r="G51" s="8"/>
      <c r="H51" s="8">
        <f t="shared" si="0"/>
        <v>0</v>
      </c>
    </row>
    <row r="52" spans="1:8" ht="14.25" x14ac:dyDescent="0.2">
      <c r="A52" s="104"/>
      <c r="B52" s="111"/>
      <c r="C52" s="29" t="s">
        <v>122</v>
      </c>
      <c r="D52" s="47" t="s">
        <v>123</v>
      </c>
      <c r="E52" s="30" t="s">
        <v>19</v>
      </c>
      <c r="F52" s="44">
        <v>38</v>
      </c>
      <c r="G52" s="8"/>
      <c r="H52" s="8">
        <f t="shared" si="0"/>
        <v>0</v>
      </c>
    </row>
    <row r="53" spans="1:8" ht="14.25" x14ac:dyDescent="0.2">
      <c r="A53" s="104"/>
      <c r="B53" s="111"/>
      <c r="C53" s="29" t="s">
        <v>348</v>
      </c>
      <c r="D53" s="29" t="s">
        <v>124</v>
      </c>
      <c r="E53" s="30" t="s">
        <v>19</v>
      </c>
      <c r="F53" s="44">
        <v>25</v>
      </c>
      <c r="G53" s="8"/>
      <c r="H53" s="8">
        <f t="shared" si="0"/>
        <v>0</v>
      </c>
    </row>
    <row r="54" spans="1:8" ht="14.25" x14ac:dyDescent="0.2">
      <c r="A54" s="104"/>
      <c r="B54" s="112"/>
      <c r="C54" s="29" t="s">
        <v>349</v>
      </c>
      <c r="D54" s="47" t="s">
        <v>125</v>
      </c>
      <c r="E54" s="30" t="s">
        <v>19</v>
      </c>
      <c r="F54" s="44">
        <v>35</v>
      </c>
      <c r="G54" s="8"/>
      <c r="H54" s="8">
        <f t="shared" si="0"/>
        <v>0</v>
      </c>
    </row>
    <row r="55" spans="1:8" x14ac:dyDescent="0.2">
      <c r="A55" s="104"/>
      <c r="B55" s="48"/>
      <c r="C55" s="29"/>
      <c r="D55" s="47"/>
      <c r="E55" s="30"/>
      <c r="F55" s="31"/>
      <c r="G55" s="8"/>
      <c r="H55" s="8">
        <f t="shared" si="0"/>
        <v>0</v>
      </c>
    </row>
    <row r="56" spans="1:8" ht="14.25" x14ac:dyDescent="0.2">
      <c r="A56" s="104"/>
      <c r="B56" s="107" t="s">
        <v>126</v>
      </c>
      <c r="C56" s="29" t="s">
        <v>127</v>
      </c>
      <c r="D56" s="47" t="s">
        <v>128</v>
      </c>
      <c r="E56" s="30" t="s">
        <v>19</v>
      </c>
      <c r="F56" s="36">
        <v>12</v>
      </c>
      <c r="G56" s="8"/>
      <c r="H56" s="8">
        <f t="shared" si="0"/>
        <v>0</v>
      </c>
    </row>
    <row r="57" spans="1:8" ht="14.25" x14ac:dyDescent="0.2">
      <c r="A57" s="104"/>
      <c r="B57" s="107"/>
      <c r="C57" s="29" t="s">
        <v>129</v>
      </c>
      <c r="D57" s="58" t="s">
        <v>130</v>
      </c>
      <c r="E57" s="57" t="s">
        <v>105</v>
      </c>
      <c r="F57" s="44">
        <v>22</v>
      </c>
      <c r="G57" s="8"/>
      <c r="H57" s="8">
        <f t="shared" si="0"/>
        <v>0</v>
      </c>
    </row>
    <row r="58" spans="1:8" ht="14.25" x14ac:dyDescent="0.2">
      <c r="A58" s="104"/>
      <c r="B58" s="107"/>
      <c r="C58" s="29" t="s">
        <v>131</v>
      </c>
      <c r="D58" s="38" t="s">
        <v>132</v>
      </c>
      <c r="E58" s="57" t="s">
        <v>105</v>
      </c>
      <c r="F58" s="44">
        <v>15</v>
      </c>
      <c r="G58" s="8"/>
      <c r="H58" s="8">
        <f t="shared" si="0"/>
        <v>0</v>
      </c>
    </row>
    <row r="59" spans="1:8" ht="14.25" x14ac:dyDescent="0.2">
      <c r="A59" s="104"/>
      <c r="B59" s="107"/>
      <c r="C59" s="29" t="s">
        <v>133</v>
      </c>
      <c r="D59" s="38" t="s">
        <v>134</v>
      </c>
      <c r="E59" s="57" t="s">
        <v>105</v>
      </c>
      <c r="F59" s="44">
        <v>12</v>
      </c>
      <c r="G59" s="8"/>
      <c r="H59" s="8">
        <f t="shared" si="0"/>
        <v>0</v>
      </c>
    </row>
    <row r="60" spans="1:8" ht="14.25" x14ac:dyDescent="0.2">
      <c r="A60" s="104"/>
      <c r="B60" s="107"/>
      <c r="C60" s="29" t="s">
        <v>135</v>
      </c>
      <c r="D60" s="38" t="s">
        <v>136</v>
      </c>
      <c r="E60" s="57" t="s">
        <v>105</v>
      </c>
      <c r="F60" s="44">
        <v>15</v>
      </c>
      <c r="G60" s="8"/>
      <c r="H60" s="8">
        <f t="shared" si="0"/>
        <v>0</v>
      </c>
    </row>
    <row r="61" spans="1:8" ht="14.25" x14ac:dyDescent="0.2">
      <c r="A61" s="104"/>
      <c r="B61" s="107"/>
      <c r="C61" s="29" t="s">
        <v>137</v>
      </c>
      <c r="D61" s="37" t="s">
        <v>138</v>
      </c>
      <c r="E61" s="57" t="s">
        <v>105</v>
      </c>
      <c r="F61" s="44">
        <v>20</v>
      </c>
      <c r="G61" s="8"/>
      <c r="H61" s="8">
        <f t="shared" si="0"/>
        <v>0</v>
      </c>
    </row>
    <row r="62" spans="1:8" x14ac:dyDescent="0.2">
      <c r="A62" s="104"/>
      <c r="B62" s="48"/>
      <c r="C62" s="29"/>
      <c r="D62" s="47"/>
      <c r="E62" s="30"/>
      <c r="F62" s="36"/>
      <c r="G62" s="8"/>
      <c r="H62" s="8">
        <f t="shared" si="0"/>
        <v>0</v>
      </c>
    </row>
    <row r="63" spans="1:8" ht="14.25" customHeight="1" x14ac:dyDescent="0.2">
      <c r="A63" s="104"/>
      <c r="B63" s="107" t="s">
        <v>139</v>
      </c>
      <c r="C63" s="29" t="s">
        <v>140</v>
      </c>
      <c r="D63" s="47" t="s">
        <v>141</v>
      </c>
      <c r="E63" s="30" t="s">
        <v>19</v>
      </c>
      <c r="F63" s="36">
        <v>35</v>
      </c>
      <c r="G63" s="8"/>
      <c r="H63" s="8">
        <f t="shared" si="0"/>
        <v>0</v>
      </c>
    </row>
    <row r="64" spans="1:8" ht="14.25" x14ac:dyDescent="0.2">
      <c r="A64" s="104"/>
      <c r="B64" s="107"/>
      <c r="C64" s="29" t="s">
        <v>142</v>
      </c>
      <c r="D64" s="37" t="s">
        <v>143</v>
      </c>
      <c r="E64" s="30" t="s">
        <v>19</v>
      </c>
      <c r="F64" s="36">
        <v>32</v>
      </c>
      <c r="G64" s="8"/>
      <c r="H64" s="8">
        <f t="shared" si="0"/>
        <v>0</v>
      </c>
    </row>
    <row r="65" spans="1:8" ht="14.25" x14ac:dyDescent="0.2">
      <c r="A65" s="104"/>
      <c r="B65" s="107"/>
      <c r="C65" s="29" t="s">
        <v>144</v>
      </c>
      <c r="D65" s="29" t="s">
        <v>386</v>
      </c>
      <c r="E65" s="30" t="s">
        <v>19</v>
      </c>
      <c r="F65" s="36"/>
      <c r="G65" s="8"/>
      <c r="H65" s="8">
        <f t="shared" si="0"/>
        <v>0</v>
      </c>
    </row>
    <row r="66" spans="1:8" ht="14.25" x14ac:dyDescent="0.2">
      <c r="A66" s="104"/>
      <c r="B66" s="107"/>
      <c r="C66" s="29" t="s">
        <v>145</v>
      </c>
      <c r="D66" s="29" t="s">
        <v>387</v>
      </c>
      <c r="E66" s="30" t="s">
        <v>19</v>
      </c>
      <c r="F66" s="36"/>
      <c r="G66" s="8"/>
      <c r="H66" s="8">
        <f t="shared" si="0"/>
        <v>0</v>
      </c>
    </row>
    <row r="67" spans="1:8" ht="14.25" x14ac:dyDescent="0.2">
      <c r="A67" s="104"/>
      <c r="B67" s="107"/>
      <c r="C67" s="29" t="s">
        <v>146</v>
      </c>
      <c r="D67" s="29" t="s">
        <v>388</v>
      </c>
      <c r="E67" s="30" t="s">
        <v>19</v>
      </c>
      <c r="F67" s="36"/>
      <c r="G67" s="8"/>
      <c r="H67" s="8">
        <f t="shared" si="0"/>
        <v>0</v>
      </c>
    </row>
    <row r="68" spans="1:8" ht="14.25" x14ac:dyDescent="0.2">
      <c r="A68" s="104"/>
      <c r="B68" s="107"/>
      <c r="C68" s="29" t="s">
        <v>147</v>
      </c>
      <c r="D68" s="29" t="s">
        <v>148</v>
      </c>
      <c r="E68" s="30" t="s">
        <v>19</v>
      </c>
      <c r="F68" s="36">
        <v>90</v>
      </c>
      <c r="G68" s="8"/>
      <c r="H68" s="8">
        <f t="shared" ref="H68:H131" si="1">ROUND(F68*G68,2)</f>
        <v>0</v>
      </c>
    </row>
    <row r="69" spans="1:8" x14ac:dyDescent="0.2">
      <c r="A69" s="104"/>
      <c r="B69" s="107"/>
      <c r="C69" s="29" t="s">
        <v>149</v>
      </c>
      <c r="D69" s="47" t="s">
        <v>150</v>
      </c>
      <c r="E69" s="30" t="s">
        <v>151</v>
      </c>
      <c r="F69" s="44">
        <v>10</v>
      </c>
      <c r="G69" s="8"/>
      <c r="H69" s="8">
        <f t="shared" si="1"/>
        <v>0</v>
      </c>
    </row>
    <row r="70" spans="1:8" x14ac:dyDescent="0.2">
      <c r="A70" s="104"/>
      <c r="B70" s="48"/>
      <c r="C70" s="29"/>
      <c r="D70" s="47"/>
      <c r="E70" s="30"/>
      <c r="F70" s="44"/>
      <c r="G70" s="8"/>
      <c r="H70" s="8">
        <f t="shared" si="1"/>
        <v>0</v>
      </c>
    </row>
    <row r="71" spans="1:8" ht="14.25" customHeight="1" x14ac:dyDescent="0.2">
      <c r="A71" s="104"/>
      <c r="B71" s="107" t="s">
        <v>152</v>
      </c>
      <c r="C71" s="29" t="s">
        <v>153</v>
      </c>
      <c r="D71" s="47" t="s">
        <v>154</v>
      </c>
      <c r="E71" s="30" t="s">
        <v>19</v>
      </c>
      <c r="F71" s="44">
        <v>28</v>
      </c>
      <c r="G71" s="8"/>
      <c r="H71" s="8">
        <f t="shared" si="1"/>
        <v>0</v>
      </c>
    </row>
    <row r="72" spans="1:8" ht="14.25" x14ac:dyDescent="0.2">
      <c r="A72" s="104"/>
      <c r="B72" s="107"/>
      <c r="C72" s="29" t="s">
        <v>155</v>
      </c>
      <c r="D72" s="47" t="s">
        <v>156</v>
      </c>
      <c r="E72" s="30" t="s">
        <v>19</v>
      </c>
      <c r="F72" s="44">
        <v>40</v>
      </c>
      <c r="G72" s="8"/>
      <c r="H72" s="8">
        <f t="shared" si="1"/>
        <v>0</v>
      </c>
    </row>
    <row r="73" spans="1:8" ht="14.25" x14ac:dyDescent="0.2">
      <c r="A73" s="104"/>
      <c r="B73" s="107"/>
      <c r="C73" s="29" t="s">
        <v>350</v>
      </c>
      <c r="D73" s="47" t="s">
        <v>158</v>
      </c>
      <c r="E73" s="30" t="s">
        <v>19</v>
      </c>
      <c r="F73" s="36">
        <v>80</v>
      </c>
      <c r="G73" s="8"/>
      <c r="H73" s="8">
        <f t="shared" si="1"/>
        <v>0</v>
      </c>
    </row>
    <row r="74" spans="1:8" ht="14.25" x14ac:dyDescent="0.2">
      <c r="A74" s="104"/>
      <c r="B74" s="107"/>
      <c r="C74" s="29" t="s">
        <v>157</v>
      </c>
      <c r="D74" s="47" t="s">
        <v>160</v>
      </c>
      <c r="E74" s="30" t="s">
        <v>19</v>
      </c>
      <c r="F74" s="44">
        <v>35</v>
      </c>
      <c r="G74" s="8"/>
      <c r="H74" s="8">
        <f t="shared" si="1"/>
        <v>0</v>
      </c>
    </row>
    <row r="75" spans="1:8" ht="14.25" x14ac:dyDescent="0.2">
      <c r="A75" s="104"/>
      <c r="B75" s="107"/>
      <c r="C75" s="29" t="s">
        <v>159</v>
      </c>
      <c r="D75" s="37" t="s">
        <v>143</v>
      </c>
      <c r="E75" s="30" t="s">
        <v>19</v>
      </c>
      <c r="F75" s="36">
        <v>30</v>
      </c>
      <c r="G75" s="8"/>
      <c r="H75" s="8">
        <f t="shared" si="1"/>
        <v>0</v>
      </c>
    </row>
    <row r="76" spans="1:8" ht="14.25" x14ac:dyDescent="0.2">
      <c r="A76" s="104"/>
      <c r="B76" s="107"/>
      <c r="C76" s="29" t="s">
        <v>161</v>
      </c>
      <c r="D76" s="47" t="s">
        <v>163</v>
      </c>
      <c r="E76" s="30" t="s">
        <v>19</v>
      </c>
      <c r="F76" s="36">
        <v>45</v>
      </c>
      <c r="G76" s="8"/>
      <c r="H76" s="8">
        <f t="shared" si="1"/>
        <v>0</v>
      </c>
    </row>
    <row r="77" spans="1:8" ht="14.25" x14ac:dyDescent="0.2">
      <c r="A77" s="104"/>
      <c r="B77" s="107"/>
      <c r="C77" s="29" t="s">
        <v>162</v>
      </c>
      <c r="D77" s="47" t="s">
        <v>165</v>
      </c>
      <c r="E77" s="30" t="s">
        <v>19</v>
      </c>
      <c r="F77" s="36">
        <v>100</v>
      </c>
      <c r="G77" s="8"/>
      <c r="H77" s="8">
        <f t="shared" si="1"/>
        <v>0</v>
      </c>
    </row>
    <row r="78" spans="1:8" ht="14.25" x14ac:dyDescent="0.2">
      <c r="A78" s="104"/>
      <c r="B78" s="107"/>
      <c r="C78" s="29" t="s">
        <v>164</v>
      </c>
      <c r="D78" s="47" t="s">
        <v>167</v>
      </c>
      <c r="E78" s="30" t="s">
        <v>19</v>
      </c>
      <c r="F78" s="36">
        <v>80</v>
      </c>
      <c r="G78" s="8"/>
      <c r="H78" s="8">
        <f t="shared" si="1"/>
        <v>0</v>
      </c>
    </row>
    <row r="79" spans="1:8" ht="14.25" x14ac:dyDescent="0.2">
      <c r="A79" s="104"/>
      <c r="B79" s="107"/>
      <c r="C79" s="29" t="s">
        <v>166</v>
      </c>
      <c r="D79" s="47" t="s">
        <v>169</v>
      </c>
      <c r="E79" s="30" t="s">
        <v>19</v>
      </c>
      <c r="F79" s="36">
        <v>120</v>
      </c>
      <c r="G79" s="8"/>
      <c r="H79" s="8">
        <f t="shared" si="1"/>
        <v>0</v>
      </c>
    </row>
    <row r="80" spans="1:8" ht="14.25" x14ac:dyDescent="0.2">
      <c r="A80" s="104"/>
      <c r="B80" s="107"/>
      <c r="C80" s="29" t="s">
        <v>168</v>
      </c>
      <c r="D80" s="47" t="s">
        <v>171</v>
      </c>
      <c r="E80" s="30" t="s">
        <v>19</v>
      </c>
      <c r="F80" s="44">
        <v>22</v>
      </c>
      <c r="G80" s="8"/>
      <c r="H80" s="8">
        <f t="shared" si="1"/>
        <v>0</v>
      </c>
    </row>
    <row r="81" spans="1:8" ht="15" thickBot="1" x14ac:dyDescent="0.25">
      <c r="A81" s="105"/>
      <c r="B81" s="116"/>
      <c r="C81" s="29" t="s">
        <v>170</v>
      </c>
      <c r="D81" s="59" t="s">
        <v>172</v>
      </c>
      <c r="E81" s="33" t="s">
        <v>19</v>
      </c>
      <c r="F81" s="51">
        <v>30</v>
      </c>
      <c r="G81" s="8"/>
      <c r="H81" s="8">
        <f t="shared" si="1"/>
        <v>0</v>
      </c>
    </row>
    <row r="82" spans="1:8" ht="12.75" thickBot="1" x14ac:dyDescent="0.25">
      <c r="A82" s="52"/>
      <c r="B82" s="60"/>
      <c r="C82" s="54"/>
      <c r="D82" s="54"/>
      <c r="E82" s="55"/>
      <c r="F82" s="54"/>
      <c r="G82" s="8"/>
      <c r="H82" s="8">
        <f t="shared" si="1"/>
        <v>0</v>
      </c>
    </row>
    <row r="83" spans="1:8" ht="14.25" x14ac:dyDescent="0.2">
      <c r="A83" s="103" t="s">
        <v>173</v>
      </c>
      <c r="B83" s="117" t="s">
        <v>174</v>
      </c>
      <c r="C83" s="26" t="s">
        <v>175</v>
      </c>
      <c r="D83" s="26" t="s">
        <v>176</v>
      </c>
      <c r="E83" s="27" t="s">
        <v>19</v>
      </c>
      <c r="F83" s="28">
        <v>120</v>
      </c>
      <c r="G83" s="8"/>
      <c r="H83" s="8">
        <f t="shared" si="1"/>
        <v>0</v>
      </c>
    </row>
    <row r="84" spans="1:8" ht="14.25" customHeight="1" x14ac:dyDescent="0.2">
      <c r="A84" s="104"/>
      <c r="B84" s="108"/>
      <c r="C84" s="29" t="s">
        <v>177</v>
      </c>
      <c r="D84" s="47" t="s">
        <v>178</v>
      </c>
      <c r="E84" s="30" t="s">
        <v>19</v>
      </c>
      <c r="F84" s="36">
        <v>170</v>
      </c>
      <c r="G84" s="8"/>
      <c r="H84" s="8">
        <f t="shared" si="1"/>
        <v>0</v>
      </c>
    </row>
    <row r="85" spans="1:8" ht="24" x14ac:dyDescent="0.2">
      <c r="A85" s="104"/>
      <c r="B85" s="108"/>
      <c r="C85" s="29" t="s">
        <v>179</v>
      </c>
      <c r="D85" s="37" t="s">
        <v>180</v>
      </c>
      <c r="E85" s="30" t="s">
        <v>19</v>
      </c>
      <c r="F85" s="36">
        <v>300</v>
      </c>
      <c r="G85" s="8"/>
      <c r="H85" s="8">
        <f t="shared" si="1"/>
        <v>0</v>
      </c>
    </row>
    <row r="86" spans="1:8" ht="14.25" x14ac:dyDescent="0.2">
      <c r="A86" s="104"/>
      <c r="B86" s="108"/>
      <c r="C86" s="29" t="s">
        <v>181</v>
      </c>
      <c r="D86" s="47" t="s">
        <v>182</v>
      </c>
      <c r="E86" s="30" t="s">
        <v>19</v>
      </c>
      <c r="F86" s="36">
        <v>250</v>
      </c>
      <c r="G86" s="8"/>
      <c r="H86" s="8">
        <f t="shared" si="1"/>
        <v>0</v>
      </c>
    </row>
    <row r="87" spans="1:8" ht="14.25" x14ac:dyDescent="0.2">
      <c r="A87" s="104"/>
      <c r="B87" s="108"/>
      <c r="C87" s="29" t="s">
        <v>183</v>
      </c>
      <c r="D87" s="47" t="s">
        <v>184</v>
      </c>
      <c r="E87" s="30" t="s">
        <v>19</v>
      </c>
      <c r="F87" s="36">
        <v>250</v>
      </c>
      <c r="G87" s="8"/>
      <c r="H87" s="8">
        <f t="shared" si="1"/>
        <v>0</v>
      </c>
    </row>
    <row r="88" spans="1:8" ht="14.25" x14ac:dyDescent="0.2">
      <c r="A88" s="104"/>
      <c r="B88" s="108"/>
      <c r="C88" s="29" t="s">
        <v>185</v>
      </c>
      <c r="D88" s="47" t="s">
        <v>186</v>
      </c>
      <c r="E88" s="30" t="s">
        <v>19</v>
      </c>
      <c r="F88" s="36">
        <v>220</v>
      </c>
      <c r="G88" s="8"/>
      <c r="H88" s="8">
        <f t="shared" si="1"/>
        <v>0</v>
      </c>
    </row>
    <row r="89" spans="1:8" ht="14.25" x14ac:dyDescent="0.2">
      <c r="A89" s="104"/>
      <c r="B89" s="108"/>
      <c r="C89" s="29" t="s">
        <v>187</v>
      </c>
      <c r="D89" s="47" t="s">
        <v>351</v>
      </c>
      <c r="E89" s="30" t="s">
        <v>19</v>
      </c>
      <c r="F89" s="36">
        <v>300</v>
      </c>
      <c r="G89" s="8"/>
      <c r="H89" s="8">
        <f t="shared" si="1"/>
        <v>0</v>
      </c>
    </row>
    <row r="90" spans="1:8" ht="14.25" x14ac:dyDescent="0.2">
      <c r="A90" s="104"/>
      <c r="B90" s="108"/>
      <c r="C90" s="29" t="s">
        <v>188</v>
      </c>
      <c r="D90" s="47" t="s">
        <v>189</v>
      </c>
      <c r="E90" s="30" t="s">
        <v>19</v>
      </c>
      <c r="F90" s="36">
        <v>150</v>
      </c>
      <c r="G90" s="8"/>
      <c r="H90" s="8">
        <f t="shared" si="1"/>
        <v>0</v>
      </c>
    </row>
    <row r="91" spans="1:8" ht="14.25" x14ac:dyDescent="0.2">
      <c r="A91" s="104"/>
      <c r="B91" s="108"/>
      <c r="C91" s="29" t="s">
        <v>190</v>
      </c>
      <c r="D91" s="47" t="s">
        <v>191</v>
      </c>
      <c r="E91" s="30" t="s">
        <v>19</v>
      </c>
      <c r="F91" s="36">
        <v>100</v>
      </c>
      <c r="G91" s="8"/>
      <c r="H91" s="8">
        <f t="shared" si="1"/>
        <v>0</v>
      </c>
    </row>
    <row r="92" spans="1:8" ht="14.25" x14ac:dyDescent="0.2">
      <c r="A92" s="104"/>
      <c r="B92" s="108"/>
      <c r="C92" s="29" t="s">
        <v>192</v>
      </c>
      <c r="D92" s="47" t="s">
        <v>193</v>
      </c>
      <c r="E92" s="30" t="s">
        <v>19</v>
      </c>
      <c r="F92" s="36">
        <v>90</v>
      </c>
      <c r="G92" s="8"/>
      <c r="H92" s="8">
        <f t="shared" si="1"/>
        <v>0</v>
      </c>
    </row>
    <row r="93" spans="1:8" ht="14.25" x14ac:dyDescent="0.2">
      <c r="A93" s="104"/>
      <c r="B93" s="108"/>
      <c r="C93" s="29" t="s">
        <v>194</v>
      </c>
      <c r="D93" s="47" t="s">
        <v>195</v>
      </c>
      <c r="E93" s="30" t="s">
        <v>19</v>
      </c>
      <c r="F93" s="44">
        <v>150</v>
      </c>
      <c r="G93" s="8"/>
      <c r="H93" s="8">
        <f t="shared" si="1"/>
        <v>0</v>
      </c>
    </row>
    <row r="94" spans="1:8" ht="24" x14ac:dyDescent="0.2">
      <c r="A94" s="104"/>
      <c r="B94" s="108"/>
      <c r="C94" s="38" t="s">
        <v>196</v>
      </c>
      <c r="D94" s="37" t="s">
        <v>197</v>
      </c>
      <c r="E94" s="57" t="s">
        <v>105</v>
      </c>
      <c r="F94" s="44">
        <v>350</v>
      </c>
      <c r="G94" s="8"/>
      <c r="H94" s="8">
        <f t="shared" si="1"/>
        <v>0</v>
      </c>
    </row>
    <row r="95" spans="1:8" ht="24" x14ac:dyDescent="0.2">
      <c r="A95" s="104"/>
      <c r="B95" s="108"/>
      <c r="C95" s="38" t="s">
        <v>198</v>
      </c>
      <c r="D95" s="37" t="s">
        <v>199</v>
      </c>
      <c r="E95" s="57" t="s">
        <v>105</v>
      </c>
      <c r="F95" s="44">
        <v>350</v>
      </c>
      <c r="G95" s="8"/>
      <c r="H95" s="8">
        <f t="shared" si="1"/>
        <v>0</v>
      </c>
    </row>
    <row r="96" spans="1:8" ht="24" x14ac:dyDescent="0.2">
      <c r="A96" s="104"/>
      <c r="B96" s="108"/>
      <c r="C96" s="38" t="s">
        <v>200</v>
      </c>
      <c r="D96" s="37" t="s">
        <v>201</v>
      </c>
      <c r="E96" s="57" t="s">
        <v>105</v>
      </c>
      <c r="F96" s="44">
        <v>240</v>
      </c>
      <c r="G96" s="8"/>
      <c r="H96" s="8">
        <f t="shared" si="1"/>
        <v>0</v>
      </c>
    </row>
    <row r="97" spans="1:8" ht="24" x14ac:dyDescent="0.2">
      <c r="A97" s="104"/>
      <c r="B97" s="108"/>
      <c r="C97" s="38" t="s">
        <v>202</v>
      </c>
      <c r="D97" s="37" t="s">
        <v>203</v>
      </c>
      <c r="E97" s="57" t="s">
        <v>105</v>
      </c>
      <c r="F97" s="44">
        <v>290</v>
      </c>
      <c r="G97" s="8"/>
      <c r="H97" s="8">
        <f t="shared" si="1"/>
        <v>0</v>
      </c>
    </row>
    <row r="98" spans="1:8" ht="14.25" x14ac:dyDescent="0.2">
      <c r="A98" s="104"/>
      <c r="B98" s="108"/>
      <c r="C98" s="38" t="s">
        <v>204</v>
      </c>
      <c r="D98" s="37" t="s">
        <v>205</v>
      </c>
      <c r="E98" s="57" t="s">
        <v>105</v>
      </c>
      <c r="F98" s="44">
        <v>180</v>
      </c>
      <c r="G98" s="8"/>
      <c r="H98" s="8">
        <f t="shared" si="1"/>
        <v>0</v>
      </c>
    </row>
    <row r="99" spans="1:8" ht="14.25" x14ac:dyDescent="0.2">
      <c r="A99" s="104"/>
      <c r="B99" s="108"/>
      <c r="C99" s="38" t="s">
        <v>206</v>
      </c>
      <c r="D99" s="37" t="s">
        <v>207</v>
      </c>
      <c r="E99" s="57" t="s">
        <v>105</v>
      </c>
      <c r="F99" s="44">
        <v>500</v>
      </c>
      <c r="G99" s="8"/>
      <c r="H99" s="8">
        <f t="shared" si="1"/>
        <v>0</v>
      </c>
    </row>
    <row r="100" spans="1:8" ht="14.25" x14ac:dyDescent="0.2">
      <c r="A100" s="104"/>
      <c r="B100" s="108"/>
      <c r="C100" s="38" t="s">
        <v>208</v>
      </c>
      <c r="D100" s="37" t="s">
        <v>209</v>
      </c>
      <c r="E100" s="57" t="s">
        <v>105</v>
      </c>
      <c r="F100" s="44">
        <v>400</v>
      </c>
      <c r="G100" s="8"/>
      <c r="H100" s="8">
        <f t="shared" si="1"/>
        <v>0</v>
      </c>
    </row>
    <row r="101" spans="1:8" ht="24" x14ac:dyDescent="0.2">
      <c r="A101" s="104"/>
      <c r="B101" s="108"/>
      <c r="C101" s="38" t="s">
        <v>210</v>
      </c>
      <c r="D101" s="37" t="s">
        <v>211</v>
      </c>
      <c r="E101" s="57" t="s">
        <v>71</v>
      </c>
      <c r="F101" s="44">
        <v>530</v>
      </c>
      <c r="G101" s="8"/>
      <c r="H101" s="8">
        <f t="shared" si="1"/>
        <v>0</v>
      </c>
    </row>
    <row r="102" spans="1:8" ht="24" x14ac:dyDescent="0.2">
      <c r="A102" s="104"/>
      <c r="B102" s="108"/>
      <c r="C102" s="38" t="s">
        <v>212</v>
      </c>
      <c r="D102" s="37" t="s">
        <v>213</v>
      </c>
      <c r="E102" s="57" t="s">
        <v>71</v>
      </c>
      <c r="F102" s="44">
        <v>1000</v>
      </c>
      <c r="G102" s="8"/>
      <c r="H102" s="8">
        <f t="shared" si="1"/>
        <v>0</v>
      </c>
    </row>
    <row r="103" spans="1:8" x14ac:dyDescent="0.2">
      <c r="A103" s="104"/>
      <c r="B103" s="48"/>
      <c r="C103" s="47"/>
      <c r="D103" s="61"/>
      <c r="E103" s="50"/>
      <c r="F103" s="31"/>
      <c r="G103" s="8"/>
      <c r="H103" s="8">
        <f t="shared" si="1"/>
        <v>0</v>
      </c>
    </row>
    <row r="104" spans="1:8" ht="14.25" x14ac:dyDescent="0.2">
      <c r="A104" s="104"/>
      <c r="B104" s="108" t="s">
        <v>214</v>
      </c>
      <c r="C104" s="47" t="s">
        <v>215</v>
      </c>
      <c r="D104" s="47" t="s">
        <v>216</v>
      </c>
      <c r="E104" s="50" t="s">
        <v>217</v>
      </c>
      <c r="F104" s="36">
        <v>200</v>
      </c>
      <c r="G104" s="8"/>
      <c r="H104" s="8">
        <f t="shared" si="1"/>
        <v>0</v>
      </c>
    </row>
    <row r="105" spans="1:8" ht="17.25" customHeight="1" x14ac:dyDescent="0.2">
      <c r="A105" s="104"/>
      <c r="B105" s="108"/>
      <c r="C105" s="47" t="s">
        <v>218</v>
      </c>
      <c r="D105" s="47" t="s">
        <v>219</v>
      </c>
      <c r="E105" s="50" t="s">
        <v>217</v>
      </c>
      <c r="F105" s="36">
        <v>200</v>
      </c>
      <c r="G105" s="8"/>
      <c r="H105" s="8">
        <f t="shared" si="1"/>
        <v>0</v>
      </c>
    </row>
    <row r="106" spans="1:8" ht="17.25" customHeight="1" x14ac:dyDescent="0.2">
      <c r="A106" s="104"/>
      <c r="B106" s="108"/>
      <c r="C106" s="47" t="s">
        <v>220</v>
      </c>
      <c r="D106" s="47" t="s">
        <v>221</v>
      </c>
      <c r="E106" s="50" t="s">
        <v>98</v>
      </c>
      <c r="F106" s="36">
        <v>200</v>
      </c>
      <c r="G106" s="8"/>
      <c r="H106" s="8">
        <f t="shared" si="1"/>
        <v>0</v>
      </c>
    </row>
    <row r="107" spans="1:8" ht="17.25" customHeight="1" x14ac:dyDescent="0.2">
      <c r="A107" s="104"/>
      <c r="B107" s="108"/>
      <c r="C107" s="47" t="s">
        <v>222</v>
      </c>
      <c r="D107" s="62" t="s">
        <v>223</v>
      </c>
      <c r="E107" s="50" t="s">
        <v>98</v>
      </c>
      <c r="F107" s="36">
        <v>280</v>
      </c>
      <c r="G107" s="8"/>
      <c r="H107" s="8">
        <f t="shared" si="1"/>
        <v>0</v>
      </c>
    </row>
    <row r="108" spans="1:8" ht="17.25" customHeight="1" x14ac:dyDescent="0.2">
      <c r="A108" s="104"/>
      <c r="B108" s="48"/>
      <c r="C108" s="29"/>
      <c r="D108" s="29"/>
      <c r="E108" s="30"/>
      <c r="F108" s="63"/>
      <c r="G108" s="8"/>
      <c r="H108" s="8">
        <f t="shared" si="1"/>
        <v>0</v>
      </c>
    </row>
    <row r="109" spans="1:8" ht="14.25" x14ac:dyDescent="0.2">
      <c r="A109" s="104"/>
      <c r="B109" s="107" t="s">
        <v>224</v>
      </c>
      <c r="C109" s="29" t="s">
        <v>225</v>
      </c>
      <c r="D109" s="47" t="s">
        <v>226</v>
      </c>
      <c r="E109" s="30" t="s">
        <v>19</v>
      </c>
      <c r="F109" s="36">
        <v>17</v>
      </c>
      <c r="G109" s="8"/>
      <c r="H109" s="8">
        <f t="shared" si="1"/>
        <v>0</v>
      </c>
    </row>
    <row r="110" spans="1:8" ht="21" customHeight="1" x14ac:dyDescent="0.2">
      <c r="A110" s="104"/>
      <c r="B110" s="107"/>
      <c r="C110" s="29" t="s">
        <v>227</v>
      </c>
      <c r="D110" s="47" t="s">
        <v>228</v>
      </c>
      <c r="E110" s="30" t="s">
        <v>19</v>
      </c>
      <c r="F110" s="36">
        <v>10</v>
      </c>
      <c r="G110" s="8"/>
      <c r="H110" s="8">
        <f t="shared" si="1"/>
        <v>0</v>
      </c>
    </row>
    <row r="111" spans="1:8" ht="21" customHeight="1" x14ac:dyDescent="0.2">
      <c r="A111" s="104"/>
      <c r="B111" s="107"/>
      <c r="C111" s="29" t="s">
        <v>229</v>
      </c>
      <c r="D111" s="47" t="s">
        <v>230</v>
      </c>
      <c r="E111" s="30" t="s">
        <v>19</v>
      </c>
      <c r="F111" s="36">
        <v>8</v>
      </c>
      <c r="G111" s="8"/>
      <c r="H111" s="8">
        <f t="shared" si="1"/>
        <v>0</v>
      </c>
    </row>
    <row r="112" spans="1:8" ht="21" customHeight="1" x14ac:dyDescent="0.2">
      <c r="A112" s="104"/>
      <c r="B112" s="107"/>
      <c r="C112" s="29" t="s">
        <v>231</v>
      </c>
      <c r="D112" s="47" t="s">
        <v>232</v>
      </c>
      <c r="E112" s="30" t="s">
        <v>19</v>
      </c>
      <c r="F112" s="36">
        <v>8</v>
      </c>
      <c r="G112" s="8"/>
      <c r="H112" s="8">
        <f t="shared" si="1"/>
        <v>0</v>
      </c>
    </row>
    <row r="113" spans="1:8" ht="21" customHeight="1" thickBot="1" x14ac:dyDescent="0.25">
      <c r="A113" s="105"/>
      <c r="B113" s="116"/>
      <c r="C113" s="39" t="s">
        <v>233</v>
      </c>
      <c r="D113" s="64" t="s">
        <v>234</v>
      </c>
      <c r="E113" s="65" t="s">
        <v>105</v>
      </c>
      <c r="F113" s="66">
        <v>40</v>
      </c>
      <c r="G113" s="8"/>
      <c r="H113" s="8">
        <f t="shared" si="1"/>
        <v>0</v>
      </c>
    </row>
    <row r="114" spans="1:8" ht="25.5" customHeight="1" thickBot="1" x14ac:dyDescent="0.25">
      <c r="A114" s="52"/>
      <c r="B114" s="67"/>
      <c r="C114" s="54"/>
      <c r="D114" s="68"/>
      <c r="E114" s="55"/>
      <c r="F114" s="56"/>
      <c r="G114" s="8"/>
      <c r="H114" s="8">
        <f t="shared" si="1"/>
        <v>0</v>
      </c>
    </row>
    <row r="115" spans="1:8" ht="24" x14ac:dyDescent="0.2">
      <c r="A115" s="103" t="s">
        <v>235</v>
      </c>
      <c r="B115" s="106" t="s">
        <v>236</v>
      </c>
      <c r="C115" s="26" t="s">
        <v>237</v>
      </c>
      <c r="D115" s="69" t="s">
        <v>238</v>
      </c>
      <c r="E115" s="27" t="s">
        <v>98</v>
      </c>
      <c r="F115" s="28">
        <v>30</v>
      </c>
      <c r="G115" s="8"/>
      <c r="H115" s="8">
        <f t="shared" si="1"/>
        <v>0</v>
      </c>
    </row>
    <row r="116" spans="1:8" ht="35.25" customHeight="1" x14ac:dyDescent="0.2">
      <c r="A116" s="104"/>
      <c r="B116" s="107"/>
      <c r="C116" s="29" t="s">
        <v>239</v>
      </c>
      <c r="D116" s="47" t="s">
        <v>240</v>
      </c>
      <c r="E116" s="30" t="s">
        <v>98</v>
      </c>
      <c r="F116" s="36">
        <v>60</v>
      </c>
      <c r="G116" s="8"/>
      <c r="H116" s="8">
        <f t="shared" si="1"/>
        <v>0</v>
      </c>
    </row>
    <row r="117" spans="1:8" x14ac:dyDescent="0.2">
      <c r="A117" s="104"/>
      <c r="B117" s="48"/>
      <c r="C117" s="47"/>
      <c r="D117" s="47"/>
      <c r="E117" s="50"/>
      <c r="F117" s="31"/>
      <c r="G117" s="8"/>
      <c r="H117" s="8">
        <f t="shared" si="1"/>
        <v>0</v>
      </c>
    </row>
    <row r="118" spans="1:8" ht="20.25" customHeight="1" x14ac:dyDescent="0.2">
      <c r="A118" s="104"/>
      <c r="B118" s="107" t="s">
        <v>241</v>
      </c>
      <c r="C118" s="47" t="s">
        <v>242</v>
      </c>
      <c r="D118" s="47" t="s">
        <v>243</v>
      </c>
      <c r="E118" s="50" t="s">
        <v>19</v>
      </c>
      <c r="F118" s="36">
        <v>80</v>
      </c>
      <c r="G118" s="8"/>
      <c r="H118" s="8">
        <f t="shared" si="1"/>
        <v>0</v>
      </c>
    </row>
    <row r="119" spans="1:8" ht="24" customHeight="1" x14ac:dyDescent="0.2">
      <c r="A119" s="104"/>
      <c r="B119" s="107"/>
      <c r="C119" s="47" t="s">
        <v>244</v>
      </c>
      <c r="D119" s="47" t="s">
        <v>245</v>
      </c>
      <c r="E119" s="50" t="s">
        <v>151</v>
      </c>
      <c r="F119" s="31"/>
      <c r="G119" s="8"/>
      <c r="H119" s="8">
        <f t="shared" si="1"/>
        <v>0</v>
      </c>
    </row>
    <row r="120" spans="1:8" ht="13.5" customHeight="1" x14ac:dyDescent="0.2">
      <c r="A120" s="104"/>
      <c r="B120" s="48"/>
      <c r="C120" s="29"/>
      <c r="D120" s="47"/>
      <c r="E120" s="30"/>
      <c r="F120" s="31"/>
      <c r="G120" s="8"/>
      <c r="H120" s="8">
        <f t="shared" si="1"/>
        <v>0</v>
      </c>
    </row>
    <row r="121" spans="1:8" ht="14.25" x14ac:dyDescent="0.2">
      <c r="A121" s="104"/>
      <c r="B121" s="107" t="s">
        <v>246</v>
      </c>
      <c r="C121" s="47" t="s">
        <v>247</v>
      </c>
      <c r="D121" s="47" t="s">
        <v>248</v>
      </c>
      <c r="E121" s="50" t="s">
        <v>19</v>
      </c>
      <c r="F121" s="36">
        <v>25</v>
      </c>
      <c r="G121" s="8"/>
      <c r="H121" s="8">
        <f t="shared" si="1"/>
        <v>0</v>
      </c>
    </row>
    <row r="122" spans="1:8" ht="14.25" customHeight="1" x14ac:dyDescent="0.2">
      <c r="A122" s="104"/>
      <c r="B122" s="107"/>
      <c r="C122" s="37" t="s">
        <v>249</v>
      </c>
      <c r="D122" s="37" t="s">
        <v>250</v>
      </c>
      <c r="E122" s="70" t="s">
        <v>105</v>
      </c>
      <c r="F122" s="36">
        <v>26</v>
      </c>
      <c r="G122" s="8"/>
      <c r="H122" s="8">
        <f t="shared" si="1"/>
        <v>0</v>
      </c>
    </row>
    <row r="123" spans="1:8" ht="14.25" x14ac:dyDescent="0.2">
      <c r="A123" s="104"/>
      <c r="B123" s="107"/>
      <c r="C123" s="47" t="s">
        <v>251</v>
      </c>
      <c r="D123" s="47" t="s">
        <v>252</v>
      </c>
      <c r="E123" s="50" t="s">
        <v>19</v>
      </c>
      <c r="F123" s="36">
        <v>28</v>
      </c>
      <c r="G123" s="8"/>
      <c r="H123" s="8">
        <f t="shared" si="1"/>
        <v>0</v>
      </c>
    </row>
    <row r="124" spans="1:8" ht="14.25" x14ac:dyDescent="0.2">
      <c r="A124" s="104"/>
      <c r="B124" s="107"/>
      <c r="C124" s="47" t="s">
        <v>253</v>
      </c>
      <c r="D124" s="47" t="s">
        <v>254</v>
      </c>
      <c r="E124" s="50" t="s">
        <v>19</v>
      </c>
      <c r="F124" s="36">
        <v>20</v>
      </c>
      <c r="G124" s="8"/>
      <c r="H124" s="8">
        <f t="shared" si="1"/>
        <v>0</v>
      </c>
    </row>
    <row r="125" spans="1:8" x14ac:dyDescent="0.2">
      <c r="A125" s="104"/>
      <c r="B125" s="71"/>
      <c r="C125" s="29"/>
      <c r="D125" s="47"/>
      <c r="E125" s="30"/>
      <c r="F125" s="31"/>
      <c r="G125" s="8"/>
      <c r="H125" s="8">
        <f t="shared" si="1"/>
        <v>0</v>
      </c>
    </row>
    <row r="126" spans="1:8" ht="24" x14ac:dyDescent="0.2">
      <c r="A126" s="104"/>
      <c r="B126" s="120" t="s">
        <v>255</v>
      </c>
      <c r="C126" s="29" t="s">
        <v>256</v>
      </c>
      <c r="D126" s="47" t="s">
        <v>257</v>
      </c>
      <c r="E126" s="30" t="s">
        <v>19</v>
      </c>
      <c r="F126" s="36">
        <v>45</v>
      </c>
      <c r="G126" s="8"/>
      <c r="H126" s="8">
        <f t="shared" si="1"/>
        <v>0</v>
      </c>
    </row>
    <row r="127" spans="1:8" ht="14.25" x14ac:dyDescent="0.2">
      <c r="A127" s="104"/>
      <c r="B127" s="111"/>
      <c r="C127" s="29" t="s">
        <v>258</v>
      </c>
      <c r="D127" s="47" t="s">
        <v>259</v>
      </c>
      <c r="E127" s="30" t="s">
        <v>19</v>
      </c>
      <c r="F127" s="36">
        <v>75</v>
      </c>
      <c r="G127" s="8"/>
      <c r="H127" s="8">
        <f t="shared" si="1"/>
        <v>0</v>
      </c>
    </row>
    <row r="128" spans="1:8" ht="14.25" x14ac:dyDescent="0.2">
      <c r="A128" s="104"/>
      <c r="B128" s="112"/>
      <c r="C128" s="29" t="s">
        <v>260</v>
      </c>
      <c r="D128" s="47" t="s">
        <v>261</v>
      </c>
      <c r="E128" s="30" t="s">
        <v>19</v>
      </c>
      <c r="F128" s="36">
        <v>30</v>
      </c>
      <c r="G128" s="8"/>
      <c r="H128" s="8">
        <f t="shared" si="1"/>
        <v>0</v>
      </c>
    </row>
    <row r="129" spans="1:8" x14ac:dyDescent="0.2">
      <c r="A129" s="104"/>
      <c r="B129" s="71"/>
      <c r="C129" s="29"/>
      <c r="D129" s="47"/>
      <c r="E129" s="30"/>
      <c r="F129" s="31"/>
      <c r="G129" s="8"/>
      <c r="H129" s="8">
        <f t="shared" si="1"/>
        <v>0</v>
      </c>
    </row>
    <row r="130" spans="1:8" x14ac:dyDescent="0.2">
      <c r="A130" s="104"/>
      <c r="B130" s="108" t="s">
        <v>262</v>
      </c>
      <c r="C130" s="38" t="s">
        <v>263</v>
      </c>
      <c r="D130" s="37" t="s">
        <v>264</v>
      </c>
      <c r="E130" s="57" t="s">
        <v>98</v>
      </c>
      <c r="F130" s="44">
        <v>30</v>
      </c>
      <c r="G130" s="8"/>
      <c r="H130" s="8">
        <f t="shared" si="1"/>
        <v>0</v>
      </c>
    </row>
    <row r="131" spans="1:8" ht="12" customHeight="1" x14ac:dyDescent="0.2">
      <c r="A131" s="104"/>
      <c r="B131" s="108"/>
      <c r="C131" s="38" t="s">
        <v>265</v>
      </c>
      <c r="D131" s="37" t="s">
        <v>266</v>
      </c>
      <c r="E131" s="57" t="s">
        <v>98</v>
      </c>
      <c r="F131" s="44">
        <v>20</v>
      </c>
      <c r="G131" s="8"/>
      <c r="H131" s="8">
        <f t="shared" si="1"/>
        <v>0</v>
      </c>
    </row>
    <row r="132" spans="1:8" x14ac:dyDescent="0.2">
      <c r="A132" s="104"/>
      <c r="B132" s="108"/>
      <c r="C132" s="38" t="s">
        <v>267</v>
      </c>
      <c r="D132" s="37" t="s">
        <v>268</v>
      </c>
      <c r="E132" s="57" t="s">
        <v>98</v>
      </c>
      <c r="F132" s="44">
        <v>45</v>
      </c>
      <c r="G132" s="8"/>
      <c r="H132" s="8">
        <f t="shared" ref="H132:H169" si="2">ROUND(F132*G132,2)</f>
        <v>0</v>
      </c>
    </row>
    <row r="133" spans="1:8" x14ac:dyDescent="0.2">
      <c r="A133" s="104"/>
      <c r="B133" s="108"/>
      <c r="C133" s="38" t="s">
        <v>269</v>
      </c>
      <c r="D133" s="37" t="s">
        <v>270</v>
      </c>
      <c r="E133" s="57" t="s">
        <v>98</v>
      </c>
      <c r="F133" s="44">
        <v>60</v>
      </c>
      <c r="G133" s="8"/>
      <c r="H133" s="8">
        <f t="shared" si="2"/>
        <v>0</v>
      </c>
    </row>
    <row r="134" spans="1:8" x14ac:dyDescent="0.2">
      <c r="A134" s="104"/>
      <c r="B134" s="108"/>
      <c r="C134" s="38" t="s">
        <v>271</v>
      </c>
      <c r="D134" s="37" t="s">
        <v>272</v>
      </c>
      <c r="E134" s="57" t="s">
        <v>98</v>
      </c>
      <c r="F134" s="44">
        <v>220</v>
      </c>
      <c r="G134" s="8"/>
      <c r="H134" s="8">
        <f t="shared" si="2"/>
        <v>0</v>
      </c>
    </row>
    <row r="135" spans="1:8" x14ac:dyDescent="0.2">
      <c r="A135" s="104"/>
      <c r="B135" s="108"/>
      <c r="C135" s="38" t="s">
        <v>273</v>
      </c>
      <c r="D135" s="37" t="s">
        <v>274</v>
      </c>
      <c r="E135" s="57" t="s">
        <v>98</v>
      </c>
      <c r="F135" s="44">
        <v>180</v>
      </c>
      <c r="G135" s="8"/>
      <c r="H135" s="8">
        <f t="shared" si="2"/>
        <v>0</v>
      </c>
    </row>
    <row r="136" spans="1:8" x14ac:dyDescent="0.2">
      <c r="A136" s="104"/>
      <c r="B136" s="108"/>
      <c r="C136" s="38" t="s">
        <v>275</v>
      </c>
      <c r="D136" s="37" t="s">
        <v>276</v>
      </c>
      <c r="E136" s="57" t="s">
        <v>98</v>
      </c>
      <c r="F136" s="44">
        <v>70</v>
      </c>
      <c r="G136" s="8"/>
      <c r="H136" s="8">
        <f t="shared" si="2"/>
        <v>0</v>
      </c>
    </row>
    <row r="137" spans="1:8" x14ac:dyDescent="0.2">
      <c r="A137" s="104"/>
      <c r="B137" s="48"/>
      <c r="C137" s="47"/>
      <c r="D137" s="47"/>
      <c r="E137" s="50"/>
      <c r="F137" s="36"/>
      <c r="G137" s="8"/>
      <c r="H137" s="8">
        <f t="shared" si="2"/>
        <v>0</v>
      </c>
    </row>
    <row r="138" spans="1:8" ht="14.25" x14ac:dyDescent="0.2">
      <c r="A138" s="104"/>
      <c r="B138" s="108" t="s">
        <v>277</v>
      </c>
      <c r="C138" s="47" t="s">
        <v>278</v>
      </c>
      <c r="D138" s="47" t="s">
        <v>279</v>
      </c>
      <c r="E138" s="50" t="s">
        <v>19</v>
      </c>
      <c r="F138" s="36">
        <v>5</v>
      </c>
      <c r="G138" s="8"/>
      <c r="H138" s="8">
        <f t="shared" si="2"/>
        <v>0</v>
      </c>
    </row>
    <row r="139" spans="1:8" ht="14.25" customHeight="1" x14ac:dyDescent="0.2">
      <c r="A139" s="104"/>
      <c r="B139" s="108"/>
      <c r="C139" s="47" t="s">
        <v>280</v>
      </c>
      <c r="D139" s="47" t="s">
        <v>281</v>
      </c>
      <c r="E139" s="50" t="s">
        <v>19</v>
      </c>
      <c r="F139" s="36">
        <v>8</v>
      </c>
      <c r="G139" s="8"/>
      <c r="H139" s="8">
        <f t="shared" si="2"/>
        <v>0</v>
      </c>
    </row>
    <row r="140" spans="1:8" ht="14.25" x14ac:dyDescent="0.2">
      <c r="A140" s="104"/>
      <c r="B140" s="108"/>
      <c r="C140" s="47" t="s">
        <v>282</v>
      </c>
      <c r="D140" s="47" t="s">
        <v>283</v>
      </c>
      <c r="E140" s="50" t="s">
        <v>19</v>
      </c>
      <c r="F140" s="36">
        <v>12</v>
      </c>
      <c r="G140" s="8"/>
      <c r="H140" s="8">
        <f t="shared" si="2"/>
        <v>0</v>
      </c>
    </row>
    <row r="141" spans="1:8" ht="14.25" x14ac:dyDescent="0.2">
      <c r="A141" s="104"/>
      <c r="B141" s="108"/>
      <c r="C141" s="47" t="s">
        <v>284</v>
      </c>
      <c r="D141" s="47" t="s">
        <v>285</v>
      </c>
      <c r="E141" s="50" t="s">
        <v>19</v>
      </c>
      <c r="F141" s="36">
        <v>9</v>
      </c>
      <c r="G141" s="8"/>
      <c r="H141" s="8">
        <f t="shared" si="2"/>
        <v>0</v>
      </c>
    </row>
    <row r="142" spans="1:8" ht="14.25" x14ac:dyDescent="0.2">
      <c r="A142" s="104"/>
      <c r="B142" s="108"/>
      <c r="C142" s="47" t="s">
        <v>352</v>
      </c>
      <c r="D142" s="47" t="s">
        <v>286</v>
      </c>
      <c r="E142" s="50" t="s">
        <v>19</v>
      </c>
      <c r="F142" s="36">
        <v>9</v>
      </c>
      <c r="G142" s="8"/>
      <c r="H142" s="8">
        <f t="shared" si="2"/>
        <v>0</v>
      </c>
    </row>
    <row r="143" spans="1:8" x14ac:dyDescent="0.2">
      <c r="A143" s="104"/>
      <c r="B143" s="48"/>
      <c r="C143" s="47"/>
      <c r="D143" s="47"/>
      <c r="E143" s="50"/>
      <c r="F143" s="31"/>
      <c r="G143" s="8"/>
      <c r="H143" s="8">
        <f t="shared" si="2"/>
        <v>0</v>
      </c>
    </row>
    <row r="144" spans="1:8" x14ac:dyDescent="0.2">
      <c r="A144" s="104"/>
      <c r="B144" s="107" t="s">
        <v>287</v>
      </c>
      <c r="C144" s="47" t="s">
        <v>288</v>
      </c>
      <c r="D144" s="47" t="s">
        <v>289</v>
      </c>
      <c r="E144" s="50" t="s">
        <v>290</v>
      </c>
      <c r="F144" s="44">
        <v>900</v>
      </c>
      <c r="G144" s="8"/>
      <c r="H144" s="8">
        <f t="shared" si="2"/>
        <v>0</v>
      </c>
    </row>
    <row r="145" spans="1:8" ht="24" customHeight="1" x14ac:dyDescent="0.2">
      <c r="A145" s="104"/>
      <c r="B145" s="107"/>
      <c r="C145" s="47" t="s">
        <v>291</v>
      </c>
      <c r="D145" s="47" t="s">
        <v>292</v>
      </c>
      <c r="E145" s="50" t="s">
        <v>290</v>
      </c>
      <c r="F145" s="44">
        <v>1400</v>
      </c>
      <c r="G145" s="8"/>
      <c r="H145" s="8">
        <f t="shared" si="2"/>
        <v>0</v>
      </c>
    </row>
    <row r="146" spans="1:8" ht="24" customHeight="1" x14ac:dyDescent="0.2">
      <c r="A146" s="104"/>
      <c r="B146" s="107"/>
      <c r="C146" s="47" t="s">
        <v>293</v>
      </c>
      <c r="D146" s="47" t="s">
        <v>294</v>
      </c>
      <c r="E146" s="50" t="s">
        <v>290</v>
      </c>
      <c r="F146" s="44">
        <v>2300</v>
      </c>
      <c r="G146" s="8"/>
      <c r="H146" s="8">
        <f t="shared" si="2"/>
        <v>0</v>
      </c>
    </row>
    <row r="147" spans="1:8" ht="12.75" thickBot="1" x14ac:dyDescent="0.25">
      <c r="A147" s="72"/>
      <c r="B147" s="73"/>
      <c r="C147" s="54"/>
      <c r="D147" s="74"/>
      <c r="E147" s="55"/>
      <c r="F147" s="54"/>
      <c r="G147" s="8"/>
      <c r="H147" s="8">
        <f t="shared" si="2"/>
        <v>0</v>
      </c>
    </row>
    <row r="148" spans="1:8" ht="24" x14ac:dyDescent="0.2">
      <c r="A148" s="103" t="s">
        <v>295</v>
      </c>
      <c r="B148" s="110" t="s">
        <v>296</v>
      </c>
      <c r="C148" s="69" t="s">
        <v>297</v>
      </c>
      <c r="D148" s="69" t="s">
        <v>298</v>
      </c>
      <c r="E148" s="75" t="s">
        <v>299</v>
      </c>
      <c r="F148" s="76"/>
      <c r="G148" s="8"/>
      <c r="H148" s="8">
        <f t="shared" si="2"/>
        <v>0</v>
      </c>
    </row>
    <row r="149" spans="1:8" ht="42" customHeight="1" x14ac:dyDescent="0.2">
      <c r="A149" s="104"/>
      <c r="B149" s="111"/>
      <c r="C149" s="47" t="s">
        <v>300</v>
      </c>
      <c r="D149" s="47" t="s">
        <v>301</v>
      </c>
      <c r="E149" s="50" t="s">
        <v>299</v>
      </c>
      <c r="F149" s="31"/>
      <c r="G149" s="8"/>
      <c r="H149" s="8">
        <f t="shared" si="2"/>
        <v>0</v>
      </c>
    </row>
    <row r="150" spans="1:8" ht="42" customHeight="1" x14ac:dyDescent="0.2">
      <c r="A150" s="104"/>
      <c r="B150" s="111"/>
      <c r="C150" s="47" t="s">
        <v>302</v>
      </c>
      <c r="D150" s="47" t="s">
        <v>303</v>
      </c>
      <c r="E150" s="50" t="s">
        <v>299</v>
      </c>
      <c r="F150" s="31"/>
      <c r="G150" s="8"/>
      <c r="H150" s="8">
        <f t="shared" si="2"/>
        <v>0</v>
      </c>
    </row>
    <row r="151" spans="1:8" ht="41.25" customHeight="1" x14ac:dyDescent="0.2">
      <c r="A151" s="104"/>
      <c r="B151" s="111"/>
      <c r="C151" s="47" t="s">
        <v>304</v>
      </c>
      <c r="D151" s="47" t="s">
        <v>305</v>
      </c>
      <c r="E151" s="50" t="s">
        <v>299</v>
      </c>
      <c r="F151" s="31"/>
      <c r="G151" s="8"/>
      <c r="H151" s="8">
        <f t="shared" si="2"/>
        <v>0</v>
      </c>
    </row>
    <row r="152" spans="1:8" ht="41.25" customHeight="1" x14ac:dyDescent="0.2">
      <c r="A152" s="104"/>
      <c r="B152" s="111"/>
      <c r="C152" s="37" t="s">
        <v>306</v>
      </c>
      <c r="D152" s="37" t="s">
        <v>307</v>
      </c>
      <c r="E152" s="50" t="s">
        <v>299</v>
      </c>
      <c r="F152" s="31"/>
      <c r="G152" s="8"/>
      <c r="H152" s="8">
        <f t="shared" si="2"/>
        <v>0</v>
      </c>
    </row>
    <row r="153" spans="1:8" ht="31.5" customHeight="1" x14ac:dyDescent="0.2">
      <c r="A153" s="104"/>
      <c r="B153" s="111"/>
      <c r="C153" s="37" t="s">
        <v>308</v>
      </c>
      <c r="D153" s="37" t="s">
        <v>309</v>
      </c>
      <c r="E153" s="50" t="s">
        <v>299</v>
      </c>
      <c r="F153" s="31"/>
      <c r="G153" s="8"/>
      <c r="H153" s="8">
        <f t="shared" si="2"/>
        <v>0</v>
      </c>
    </row>
    <row r="154" spans="1:8" ht="31.5" customHeight="1" x14ac:dyDescent="0.2">
      <c r="A154" s="104"/>
      <c r="B154" s="111"/>
      <c r="C154" s="47" t="s">
        <v>310</v>
      </c>
      <c r="D154" s="37" t="s">
        <v>311</v>
      </c>
      <c r="E154" s="50" t="s">
        <v>299</v>
      </c>
      <c r="F154" s="44">
        <v>40</v>
      </c>
      <c r="G154" s="8"/>
      <c r="H154" s="8">
        <f t="shared" si="2"/>
        <v>0</v>
      </c>
    </row>
    <row r="155" spans="1:8" ht="39.75" customHeight="1" x14ac:dyDescent="0.2">
      <c r="A155" s="104"/>
      <c r="B155" s="111"/>
      <c r="C155" s="47" t="s">
        <v>312</v>
      </c>
      <c r="D155" s="37" t="s">
        <v>313</v>
      </c>
      <c r="E155" s="50" t="s">
        <v>299</v>
      </c>
      <c r="F155" s="31"/>
      <c r="G155" s="8"/>
      <c r="H155" s="8">
        <f t="shared" si="2"/>
        <v>0</v>
      </c>
    </row>
    <row r="156" spans="1:8" ht="37.5" customHeight="1" x14ac:dyDescent="0.2">
      <c r="A156" s="104"/>
      <c r="B156" s="111"/>
      <c r="C156" s="47" t="s">
        <v>314</v>
      </c>
      <c r="D156" s="37" t="s">
        <v>315</v>
      </c>
      <c r="E156" s="50" t="s">
        <v>299</v>
      </c>
      <c r="F156" s="31"/>
      <c r="G156" s="8"/>
      <c r="H156" s="8">
        <f t="shared" si="2"/>
        <v>0</v>
      </c>
    </row>
    <row r="157" spans="1:8" ht="37.5" customHeight="1" x14ac:dyDescent="0.2">
      <c r="A157" s="104"/>
      <c r="B157" s="111"/>
      <c r="C157" s="47" t="s">
        <v>316</v>
      </c>
      <c r="D157" s="37" t="s">
        <v>317</v>
      </c>
      <c r="E157" s="50" t="s">
        <v>299</v>
      </c>
      <c r="F157" s="31"/>
      <c r="G157" s="8"/>
      <c r="H157" s="8">
        <f t="shared" si="2"/>
        <v>0</v>
      </c>
    </row>
    <row r="158" spans="1:8" ht="36" x14ac:dyDescent="0.2">
      <c r="A158" s="104"/>
      <c r="B158" s="111"/>
      <c r="C158" s="47" t="s">
        <v>318</v>
      </c>
      <c r="D158" s="37" t="s">
        <v>319</v>
      </c>
      <c r="E158" s="50" t="s">
        <v>299</v>
      </c>
      <c r="F158" s="31"/>
      <c r="G158" s="8"/>
      <c r="H158" s="8">
        <f t="shared" si="2"/>
        <v>0</v>
      </c>
    </row>
    <row r="159" spans="1:8" ht="24" x14ac:dyDescent="0.2">
      <c r="A159" s="104"/>
      <c r="B159" s="111"/>
      <c r="C159" s="47" t="s">
        <v>320</v>
      </c>
      <c r="D159" s="37" t="s">
        <v>321</v>
      </c>
      <c r="E159" s="50" t="s">
        <v>290</v>
      </c>
      <c r="F159" s="44">
        <v>700</v>
      </c>
      <c r="G159" s="8"/>
      <c r="H159" s="8">
        <f t="shared" si="2"/>
        <v>0</v>
      </c>
    </row>
    <row r="160" spans="1:8" ht="24" x14ac:dyDescent="0.2">
      <c r="A160" s="104"/>
      <c r="B160" s="111"/>
      <c r="C160" s="47" t="s">
        <v>322</v>
      </c>
      <c r="D160" s="37" t="s">
        <v>323</v>
      </c>
      <c r="E160" s="50" t="s">
        <v>290</v>
      </c>
      <c r="F160" s="44">
        <v>300</v>
      </c>
      <c r="G160" s="8"/>
      <c r="H160" s="8">
        <f t="shared" si="2"/>
        <v>0</v>
      </c>
    </row>
    <row r="161" spans="1:8" ht="30" customHeight="1" x14ac:dyDescent="0.2">
      <c r="A161" s="104"/>
      <c r="B161" s="112"/>
      <c r="C161" s="47" t="s">
        <v>324</v>
      </c>
      <c r="D161" s="47" t="s">
        <v>325</v>
      </c>
      <c r="E161" s="50" t="s">
        <v>71</v>
      </c>
      <c r="F161" s="44">
        <v>900</v>
      </c>
      <c r="G161" s="8"/>
      <c r="H161" s="8">
        <f t="shared" si="2"/>
        <v>0</v>
      </c>
    </row>
    <row r="162" spans="1:8" ht="21" customHeight="1" x14ac:dyDescent="0.2">
      <c r="A162" s="104"/>
      <c r="B162" s="77"/>
      <c r="C162" s="47"/>
      <c r="D162" s="47"/>
      <c r="E162" s="50"/>
      <c r="F162" s="31"/>
      <c r="G162" s="8"/>
      <c r="H162" s="8">
        <f t="shared" si="2"/>
        <v>0</v>
      </c>
    </row>
    <row r="163" spans="1:8" x14ac:dyDescent="0.2">
      <c r="A163" s="104"/>
      <c r="B163" s="107" t="s">
        <v>326</v>
      </c>
      <c r="C163" s="47" t="s">
        <v>327</v>
      </c>
      <c r="D163" s="47" t="s">
        <v>328</v>
      </c>
      <c r="E163" s="50" t="s">
        <v>290</v>
      </c>
      <c r="F163" s="36">
        <v>18000</v>
      </c>
      <c r="G163" s="8"/>
      <c r="H163" s="8">
        <f t="shared" si="2"/>
        <v>0</v>
      </c>
    </row>
    <row r="164" spans="1:8" ht="23.25" customHeight="1" x14ac:dyDescent="0.2">
      <c r="A164" s="104"/>
      <c r="B164" s="107"/>
      <c r="C164" s="47" t="s">
        <v>329</v>
      </c>
      <c r="D164" s="47" t="s">
        <v>330</v>
      </c>
      <c r="E164" s="50" t="s">
        <v>331</v>
      </c>
      <c r="F164" s="36">
        <v>1200</v>
      </c>
      <c r="G164" s="8"/>
      <c r="H164" s="8">
        <f>ROUND(F164*G164,2)</f>
        <v>0</v>
      </c>
    </row>
    <row r="165" spans="1:8" ht="23.25" customHeight="1" x14ac:dyDescent="0.2">
      <c r="A165" s="104"/>
      <c r="B165" s="107"/>
      <c r="C165" s="47" t="s">
        <v>332</v>
      </c>
      <c r="D165" s="29" t="s">
        <v>333</v>
      </c>
      <c r="E165" s="50"/>
      <c r="F165" s="36"/>
      <c r="G165" s="8"/>
      <c r="H165" s="8">
        <f>ROUND(F165*G165,2)</f>
        <v>0</v>
      </c>
    </row>
    <row r="166" spans="1:8" ht="23.25" customHeight="1" thickBot="1" x14ac:dyDescent="0.25">
      <c r="A166" s="105"/>
      <c r="B166" s="78"/>
      <c r="C166" s="59"/>
      <c r="D166" s="59"/>
      <c r="E166" s="79"/>
      <c r="F166" s="51"/>
      <c r="G166" s="8"/>
      <c r="H166" s="8">
        <f t="shared" si="2"/>
        <v>0</v>
      </c>
    </row>
    <row r="167" spans="1:8" ht="48" x14ac:dyDescent="0.2">
      <c r="A167" s="103" t="s">
        <v>334</v>
      </c>
      <c r="B167" s="110" t="s">
        <v>335</v>
      </c>
      <c r="C167" s="69" t="s">
        <v>336</v>
      </c>
      <c r="D167" s="35" t="s">
        <v>337</v>
      </c>
      <c r="E167" s="75" t="s">
        <v>338</v>
      </c>
      <c r="F167" s="28">
        <v>2.2000000000000002</v>
      </c>
      <c r="G167" s="8"/>
      <c r="H167" s="8">
        <f t="shared" si="2"/>
        <v>0</v>
      </c>
    </row>
    <row r="168" spans="1:8" x14ac:dyDescent="0.2">
      <c r="A168" s="104"/>
      <c r="B168" s="111"/>
      <c r="C168" s="47" t="s">
        <v>339</v>
      </c>
      <c r="D168" s="47" t="s">
        <v>340</v>
      </c>
      <c r="E168" s="50" t="s">
        <v>341</v>
      </c>
      <c r="F168" s="36">
        <v>33</v>
      </c>
      <c r="G168" s="8"/>
      <c r="H168" s="8">
        <f t="shared" si="2"/>
        <v>0</v>
      </c>
    </row>
    <row r="169" spans="1:8" ht="23.25" customHeight="1" thickBot="1" x14ac:dyDescent="0.25">
      <c r="A169" s="104"/>
      <c r="B169" s="121"/>
      <c r="C169" s="59" t="s">
        <v>342</v>
      </c>
      <c r="D169" s="59" t="s">
        <v>343</v>
      </c>
      <c r="E169" s="79" t="s">
        <v>338</v>
      </c>
      <c r="F169" s="51"/>
      <c r="G169" s="96"/>
      <c r="H169" s="96">
        <f t="shared" si="2"/>
        <v>0</v>
      </c>
    </row>
    <row r="170" spans="1:8" x14ac:dyDescent="0.2">
      <c r="A170" s="80"/>
      <c r="B170" s="118"/>
      <c r="C170" s="118"/>
      <c r="D170" s="118"/>
      <c r="E170" s="118"/>
      <c r="F170" s="118"/>
      <c r="G170" s="94"/>
      <c r="H170" s="95">
        <f>SUM(H3:H169)</f>
        <v>0</v>
      </c>
    </row>
    <row r="171" spans="1:8" x14ac:dyDescent="0.2">
      <c r="D171" s="9" t="s">
        <v>5</v>
      </c>
      <c r="E171" s="13"/>
      <c r="F171" s="13"/>
      <c r="G171" s="14"/>
      <c r="H171" s="7">
        <f>H170*24%</f>
        <v>0</v>
      </c>
    </row>
    <row r="172" spans="1:8" x14ac:dyDescent="0.2">
      <c r="D172" s="11" t="s">
        <v>344</v>
      </c>
      <c r="E172" s="13"/>
      <c r="F172" s="13"/>
      <c r="G172" s="14"/>
      <c r="H172" s="12">
        <f>H170+H171</f>
        <v>0</v>
      </c>
    </row>
    <row r="173" spans="1:8" ht="30.75" customHeight="1" x14ac:dyDescent="0.2">
      <c r="A173" s="119" t="s">
        <v>389</v>
      </c>
      <c r="B173" s="119"/>
      <c r="C173" s="119"/>
      <c r="D173" s="119"/>
      <c r="E173" s="119"/>
      <c r="F173" s="119"/>
      <c r="G173" s="119"/>
      <c r="H173" s="119"/>
    </row>
  </sheetData>
  <mergeCells count="33">
    <mergeCell ref="B170:F170"/>
    <mergeCell ref="A173:H173"/>
    <mergeCell ref="A115:A146"/>
    <mergeCell ref="B115:B116"/>
    <mergeCell ref="B118:B119"/>
    <mergeCell ref="B121:B124"/>
    <mergeCell ref="B126:B128"/>
    <mergeCell ref="B130:B136"/>
    <mergeCell ref="B138:B142"/>
    <mergeCell ref="B144:B146"/>
    <mergeCell ref="A148:A166"/>
    <mergeCell ref="B148:B161"/>
    <mergeCell ref="B163:B165"/>
    <mergeCell ref="A167:A169"/>
    <mergeCell ref="B167:B169"/>
    <mergeCell ref="B63:B69"/>
    <mergeCell ref="A43:A81"/>
    <mergeCell ref="B71:B81"/>
    <mergeCell ref="A83:A113"/>
    <mergeCell ref="B83:B102"/>
    <mergeCell ref="B104:B107"/>
    <mergeCell ref="B109:B113"/>
    <mergeCell ref="B56:B61"/>
    <mergeCell ref="A1:H1"/>
    <mergeCell ref="A3:A8"/>
    <mergeCell ref="B3:B8"/>
    <mergeCell ref="A9:A15"/>
    <mergeCell ref="B9:B15"/>
    <mergeCell ref="A16:A41"/>
    <mergeCell ref="B16:B19"/>
    <mergeCell ref="B21:B30"/>
    <mergeCell ref="B32:B41"/>
    <mergeCell ref="B43:B54"/>
  </mergeCells>
  <pageMargins left="0.51181102362204722" right="0" top="0.39370078740157483" bottom="0.27559055118110237" header="0.31496062992125984" footer="0.15748031496062992"/>
  <pageSetup paperSize="9" scale="76"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7030A0"/>
  </sheetPr>
  <dimension ref="A2:H11"/>
  <sheetViews>
    <sheetView workbookViewId="0">
      <selection activeCell="A11" sqref="A11:H11"/>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0" customHeight="1" x14ac:dyDescent="0.25">
      <c r="A2" s="125" t="s">
        <v>401</v>
      </c>
      <c r="B2" s="123"/>
      <c r="C2" s="123"/>
      <c r="D2" s="123"/>
      <c r="E2" s="123"/>
      <c r="F2" s="123"/>
      <c r="G2" s="123"/>
      <c r="H2" s="123"/>
    </row>
    <row r="3" spans="1:8" x14ac:dyDescent="0.25">
      <c r="A3" s="124" t="s">
        <v>0</v>
      </c>
      <c r="B3" s="3" t="s">
        <v>345</v>
      </c>
      <c r="C3" s="124" t="s">
        <v>354</v>
      </c>
      <c r="D3" s="124" t="s">
        <v>2</v>
      </c>
      <c r="E3" s="124" t="s">
        <v>3</v>
      </c>
      <c r="F3" s="124" t="s">
        <v>4</v>
      </c>
      <c r="G3" s="124" t="s">
        <v>5</v>
      </c>
      <c r="H3" s="124" t="s">
        <v>6</v>
      </c>
    </row>
    <row r="4" spans="1:8" x14ac:dyDescent="0.25">
      <c r="A4" s="124"/>
      <c r="B4" s="3" t="s">
        <v>358</v>
      </c>
      <c r="C4" s="124"/>
      <c r="D4" s="124"/>
      <c r="E4" s="124"/>
      <c r="F4" s="124"/>
      <c r="G4" s="124"/>
      <c r="H4" s="124"/>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x14ac:dyDescent="0.25">
      <c r="A11" s="129" t="s">
        <v>367</v>
      </c>
      <c r="B11" s="129"/>
      <c r="C11" s="129"/>
      <c r="D11" s="129"/>
      <c r="E11" s="129"/>
      <c r="F11" s="129"/>
      <c r="G11" s="129"/>
      <c r="H11" s="129"/>
    </row>
  </sheetData>
  <mergeCells count="9">
    <mergeCell ref="A11:H11"/>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7030A0"/>
  </sheetPr>
  <dimension ref="A2:H8"/>
  <sheetViews>
    <sheetView workbookViewId="0">
      <selection activeCell="A2" sqref="A2:H2"/>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0" customHeight="1" x14ac:dyDescent="0.25">
      <c r="A2" s="125" t="s">
        <v>402</v>
      </c>
      <c r="B2" s="123"/>
      <c r="C2" s="123"/>
      <c r="D2" s="123"/>
      <c r="E2" s="123"/>
      <c r="F2" s="123"/>
      <c r="G2" s="123"/>
      <c r="H2" s="123"/>
    </row>
    <row r="3" spans="1:8" x14ac:dyDescent="0.25">
      <c r="A3" s="124" t="s">
        <v>0</v>
      </c>
      <c r="B3" s="3" t="s">
        <v>345</v>
      </c>
      <c r="C3" s="124" t="s">
        <v>354</v>
      </c>
      <c r="D3" s="124" t="s">
        <v>2</v>
      </c>
      <c r="E3" s="124" t="s">
        <v>3</v>
      </c>
      <c r="F3" s="124" t="s">
        <v>4</v>
      </c>
      <c r="G3" s="124" t="s">
        <v>5</v>
      </c>
      <c r="H3" s="124" t="s">
        <v>6</v>
      </c>
    </row>
    <row r="4" spans="1:8" x14ac:dyDescent="0.25">
      <c r="A4" s="124"/>
      <c r="B4" s="3" t="s">
        <v>358</v>
      </c>
      <c r="C4" s="124"/>
      <c r="D4" s="124"/>
      <c r="E4" s="124"/>
      <c r="F4" s="124"/>
      <c r="G4" s="124"/>
      <c r="H4" s="124"/>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sheetData>
  <mergeCells count="8">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CC6988-78C4-4ABE-9C56-4B15DB77DE90}">
  <dimension ref="A2:H12"/>
  <sheetViews>
    <sheetView workbookViewId="0">
      <selection activeCell="F14" sqref="F1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55.5" customHeight="1" x14ac:dyDescent="0.25">
      <c r="A2" s="125" t="s">
        <v>403</v>
      </c>
      <c r="B2" s="125"/>
      <c r="C2" s="125"/>
      <c r="D2" s="125"/>
      <c r="E2" s="125"/>
      <c r="F2" s="125"/>
      <c r="G2" s="125"/>
      <c r="H2" s="125"/>
    </row>
    <row r="3" spans="1:8" x14ac:dyDescent="0.25">
      <c r="A3" s="124" t="s">
        <v>0</v>
      </c>
      <c r="B3" s="3" t="s">
        <v>345</v>
      </c>
      <c r="C3" s="124" t="s">
        <v>355</v>
      </c>
      <c r="D3" s="124" t="s">
        <v>2</v>
      </c>
      <c r="E3" s="124" t="s">
        <v>3</v>
      </c>
      <c r="F3" s="124" t="s">
        <v>4</v>
      </c>
      <c r="G3" s="124" t="s">
        <v>5</v>
      </c>
      <c r="H3" s="124" t="s">
        <v>6</v>
      </c>
    </row>
    <row r="4" spans="1:8" ht="25.5" x14ac:dyDescent="0.25">
      <c r="A4" s="124"/>
      <c r="B4" s="3" t="s">
        <v>7</v>
      </c>
      <c r="C4" s="124"/>
      <c r="D4" s="124"/>
      <c r="E4" s="124"/>
      <c r="F4" s="124"/>
      <c r="G4" s="124"/>
      <c r="H4" s="124"/>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A11" s="130"/>
      <c r="B11" s="130"/>
      <c r="C11" s="130"/>
      <c r="D11" s="130"/>
      <c r="E11" s="130"/>
      <c r="F11" s="130"/>
      <c r="G11" s="130"/>
      <c r="H11" s="130"/>
    </row>
    <row r="12" spans="1:8" x14ac:dyDescent="0.25">
      <c r="A12" s="130"/>
      <c r="B12" s="130"/>
      <c r="C12" s="130"/>
      <c r="D12" s="130"/>
      <c r="E12" s="130"/>
      <c r="F12" s="130"/>
      <c r="G12" s="130"/>
      <c r="H12" s="130"/>
    </row>
  </sheetData>
  <mergeCells count="9">
    <mergeCell ref="A11:H12"/>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FF0000"/>
  </sheetPr>
  <dimension ref="A1:E28"/>
  <sheetViews>
    <sheetView topLeftCell="A13" zoomScale="70" zoomScaleNormal="70" workbookViewId="0">
      <selection activeCell="B15" sqref="B15"/>
    </sheetView>
  </sheetViews>
  <sheetFormatPr defaultRowHeight="15" x14ac:dyDescent="0.25"/>
  <cols>
    <col min="1" max="1" width="4.140625" bestFit="1" customWidth="1"/>
    <col min="2" max="2" width="87" style="82"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1" spans="2:5" ht="18.75" x14ac:dyDescent="0.3">
      <c r="B1" s="131" t="s">
        <v>368</v>
      </c>
      <c r="C1" s="131"/>
      <c r="D1" s="131"/>
      <c r="E1" s="131"/>
    </row>
    <row r="2" spans="2:5" x14ac:dyDescent="0.25">
      <c r="B2" s="86"/>
      <c r="C2" s="124" t="s">
        <v>4</v>
      </c>
      <c r="D2" s="124" t="s">
        <v>5</v>
      </c>
      <c r="E2" s="124" t="s">
        <v>6</v>
      </c>
    </row>
    <row r="3" spans="2:5" x14ac:dyDescent="0.25">
      <c r="B3" s="86"/>
      <c r="C3" s="124"/>
      <c r="D3" s="124"/>
      <c r="E3" s="124"/>
    </row>
    <row r="4" spans="2:5" x14ac:dyDescent="0.25">
      <c r="B4" s="87" t="s">
        <v>407</v>
      </c>
      <c r="C4" s="88"/>
      <c r="D4" s="88"/>
      <c r="E4" s="88"/>
    </row>
    <row r="5" spans="2:5" x14ac:dyDescent="0.25">
      <c r="B5" s="86" t="str">
        <f>ΑΚΙΝΗΤΑ!A2</f>
        <v>35-Αγορά, κατασκευή ή βελτίωση ακινήτου</v>
      </c>
      <c r="C5" s="89">
        <f>ΑΚΙΝΗΤΑ!F8</f>
        <v>0</v>
      </c>
      <c r="D5" s="89">
        <f>ΑΚΙΝΗΤΑ!G8</f>
        <v>0</v>
      </c>
      <c r="E5" s="89">
        <f>ΑΚΙΝΗΤΑ!H8</f>
        <v>0</v>
      </c>
    </row>
    <row r="6" spans="2:5" ht="31.5" customHeight="1" x14ac:dyDescent="0.25">
      <c r="B6" s="86" t="str">
        <f>ΕΞΟΠΛΙΣΜΟΣ!A2</f>
        <v xml:space="preserve">1-Αγορά, (συμπεριλαμβανομένης της μεταφοράς και εγκατάστασης) εξοπλισμού και ο εξοπλισμός εργαστηρίων στο βαθμό που εξυπηρετεί τη λειτουργία της επένδυσης. </v>
      </c>
      <c r="C6" s="89">
        <f>ΕΞΟΠΛΙΣΜΟΣ!F18</f>
        <v>0</v>
      </c>
      <c r="D6" s="89">
        <f>ΕΞΟΠΛΙΣΜΟΣ!G18</f>
        <v>0</v>
      </c>
      <c r="E6" s="89">
        <f>ΕΞΟΠΛΙΣΜΟΣ!H18</f>
        <v>0</v>
      </c>
    </row>
    <row r="7" spans="2:5" x14ac:dyDescent="0.25">
      <c r="B7" s="86" t="str">
        <f>ΟΧΗΜΑΤΑ!A2</f>
        <v>2-Αγορά καινούργιων οχημάτων</v>
      </c>
      <c r="C7" s="89">
        <f>ΟΧΗΜΑΤΑ!F11</f>
        <v>0</v>
      </c>
      <c r="D7" s="89">
        <f>ΟΧΗΜΑΤΑ!G11</f>
        <v>0</v>
      </c>
      <c r="E7" s="89">
        <f>ΟΧΗΜΑΤΑ!H11</f>
        <v>0</v>
      </c>
    </row>
    <row r="8" spans="2:5" x14ac:dyDescent="0.25">
      <c r="B8" s="86" t="str">
        <f>'ΠΙΣΤΟΠ. ΠΟΙΟΤΗΤΑΣ'!A2</f>
        <v>7-Απόκτηση πιστοποιητικών διασφάλισης ποιότητας</v>
      </c>
      <c r="C8" s="89">
        <f>'ΠΙΣΤΟΠ. ΠΟΙΟΤΗΤΑΣ'!F8</f>
        <v>0</v>
      </c>
      <c r="D8" s="89">
        <f>'ΠΙΣΤΟΠ. ΠΟΙΟΤΗΤΑΣ'!G8</f>
        <v>0</v>
      </c>
      <c r="E8" s="89">
        <f>'ΠΙΣΤΟΠ. ΠΟΙΟΤΗΤΑΣ'!H8</f>
        <v>0</v>
      </c>
    </row>
    <row r="9" spans="2:5" ht="45" x14ac:dyDescent="0.25">
      <c r="B9" s="86" t="str">
        <f>'ΕΞΟΠΛ. ΕΠΙΧΕΙΡ.'!A2</f>
        <v>16-Δαπάνες εξοπλισμού επιχείρησης, όπως αγορά fax, τηλεφωνικών εγκαταστάσεων, δικτύων ενδοεπικοινωνίας, ηλεκτρονικών υπολογιστών, λογισμικών, περιφερειακών μηχανημάτων και φωτοτυπικών.</v>
      </c>
      <c r="C9" s="90">
        <f>'ΕΞΟΠΛ. ΕΠΙΧΕΙΡ.'!F23</f>
        <v>0</v>
      </c>
      <c r="D9" s="90">
        <f>'ΕΞΟΠΛ. ΕΠΙΧΕΙΡ.'!G23</f>
        <v>0</v>
      </c>
      <c r="E9" s="90">
        <f>'ΕΞΟΠΛ. ΕΠΙΧΕΙΡ.'!H23</f>
        <v>0</v>
      </c>
    </row>
    <row r="10" spans="2:5" ht="30" x14ac:dyDescent="0.25">
      <c r="B10" s="86" t="str">
        <f>'ΣΥΣΤ ΑΣΦΑΛΕΙΑΣ'!A2</f>
        <v>24-Δαπάνες συστημάτων ασφαλείας εγκαταστάσεων, συστημάτων πυροσβεστικής προστασίας εγκαταστάσεων.</v>
      </c>
      <c r="C10" s="90">
        <f>'ΣΥΣΤ ΑΣΦΑΛΕΙΑΣ'!F8</f>
        <v>0</v>
      </c>
      <c r="D10" s="90">
        <f>'ΣΥΣΤ ΑΣΦΑΛΕΙΑΣ'!G8</f>
        <v>0</v>
      </c>
      <c r="E10" s="90">
        <f>'ΣΥΣΤ ΑΣΦΑΛΕΙΑΣ'!H8</f>
        <v>0</v>
      </c>
    </row>
    <row r="11" spans="2:5" x14ac:dyDescent="0.25">
      <c r="B11" s="86" t="str">
        <f>'ΓΕΝ ΔΑΠ ΕΓΚ ΚΑΙ ΕΞΟΠΛ'!A2</f>
        <v>9-Γενικές δαπάνες συνδεόμενες με τις εγκαταστάσεις και τον εξοπλισμό της μονάδας</v>
      </c>
      <c r="C11" s="90">
        <f>'ΓΕΝ ΔΑΠ ΕΓΚ ΚΑΙ ΕΞΟΠΛ'!F11</f>
        <v>0</v>
      </c>
      <c r="D11" s="90">
        <f>'ΓΕΝ ΔΑΠ ΕΓΚ ΚΑΙ ΕΞΟΠΛ'!G11</f>
        <v>0</v>
      </c>
      <c r="E11" s="90">
        <f>'ΓΕΝ ΔΑΠ ΕΓΚ ΚΑΙ ΕΞΟΠΛ'!H11</f>
        <v>0</v>
      </c>
    </row>
    <row r="12" spans="2:5" ht="65.25" customHeight="1" x14ac:dyDescent="0.25">
      <c r="B12" s="86" t="str">
        <f>ΛΟΓΙΣΜΙΚΟ!A2</f>
        <v>17-Δαπάνες όπως απόκτηση ή ανάπτυξη λογισμικού και αποκτήσεις διπλωμάτων ευρεσιτεχνίας, αδειών, δικαιωμάτων διανοητικής ιδιοκτησίας, εμπορικών σημάτων, δημιουργία αναγνωρίσιμου σήματος (ετικέτας) του προϊόντος, έρευνα. αγοράς για τη διαμόρφωση της εικόνας του προϊόντος (συσκευασία, σήμανση).</v>
      </c>
      <c r="C12" s="90">
        <f>ΛΟΓΙΣΜΙΚΟ!F8</f>
        <v>0</v>
      </c>
      <c r="D12" s="90">
        <f>ΛΟΓΙΣΜΙΚΟ!G8</f>
        <v>0</v>
      </c>
      <c r="E12" s="90">
        <f>ΛΟΓΙΣΜΙΚΟ!H8</f>
        <v>0</v>
      </c>
    </row>
    <row r="13" spans="2:5" x14ac:dyDescent="0.25">
      <c r="B13" s="86" t="str">
        <f>'ΕΝΕΡΓ. ΠΡΟΒΟΛ. ΠΡΟΩΘ.'!A2</f>
        <v xml:space="preserve">20-Δαπάνες προβολής, όπως ιστοσελίδα, έντυπα, διαφήμιση και συμμετοχή σε εκθέσεις </v>
      </c>
      <c r="C13" s="90">
        <f>'ΕΝΕΡΓ. ΠΡΟΒΟΛ. ΠΡΟΩΘ.'!F11</f>
        <v>0</v>
      </c>
      <c r="D13" s="90">
        <f>'ΕΝΕΡΓ. ΠΡΟΒΟΛ. ΠΡΟΩΘ.'!G11</f>
        <v>0</v>
      </c>
      <c r="E13" s="90">
        <f>'ΕΝΕΡΓ. ΠΡΟΒΟΛ. ΠΡΟΩΘ.'!H11</f>
        <v>0</v>
      </c>
    </row>
    <row r="14" spans="2:5" x14ac:dyDescent="0.25">
      <c r="B14" s="86" t="str">
        <f>'ΣΥΝΔΕΣΗ ΜΕ Ο.Κ.Ω'!A2</f>
        <v xml:space="preserve">22-Δαπάνες σύνδεσης με Οργανισμούς Κοινής Ωφέλειας (ΟΚΩ) </v>
      </c>
      <c r="C14" s="90">
        <f>'ΣΥΝΔΕΣΗ ΜΕ Ο.Κ.Ω'!F8</f>
        <v>0</v>
      </c>
      <c r="D14" s="90">
        <f>'ΣΥΝΔΕΣΗ ΜΕ Ο.Κ.Ω'!G8</f>
        <v>0</v>
      </c>
      <c r="E14" s="90">
        <f>'ΣΥΝΔΕΣΗ ΜΕ Ο.Κ.Ω'!H8</f>
        <v>0</v>
      </c>
    </row>
    <row r="15" spans="2:5" x14ac:dyDescent="0.25">
      <c r="B15" s="86" t="str">
        <f>'ΑΣΦΑΛ. ΣΥΜΒΟΛ.'!A2</f>
        <v>8-Ασφαλιστήριο συμβόλαιο κατά παντός κινδύνου</v>
      </c>
      <c r="C15" s="90">
        <f>'ΑΣΦΑΛ. ΣΥΜΒΟΛ.'!F8</f>
        <v>0</v>
      </c>
      <c r="D15" s="90">
        <f>'ΑΣΦΑΛ. ΣΥΜΒΟΛ.'!G8</f>
        <v>0</v>
      </c>
      <c r="E15" s="90">
        <f>'ΑΣΦΑΛ. ΣΥΜΒΟΛ.'!H8</f>
        <v>0</v>
      </c>
    </row>
    <row r="16" spans="2:5" x14ac:dyDescent="0.25">
      <c r="B16" s="86" t="str">
        <f>'ΑΜΟΙΒΕΣ ΠΡΟΣΩΠΙΚΟΥ'!A2</f>
        <v>4-Αμοιβές προσωπικού</v>
      </c>
      <c r="C16" s="90">
        <f>'ΑΜΟΙΒΕΣ ΠΡΟΣΩΠΙΚΟΥ'!F8</f>
        <v>0</v>
      </c>
      <c r="D16" s="90">
        <f>'ΑΜΟΙΒΕΣ ΠΡΟΣΩΠΙΚΟΥ'!G8</f>
        <v>0</v>
      </c>
      <c r="E16" s="90">
        <f>'ΑΜΟΙΒΕΣ ΠΡΟΣΩΠΙΚΟΥ'!H8</f>
        <v>0</v>
      </c>
    </row>
    <row r="17" spans="1:5" x14ac:dyDescent="0.25">
      <c r="B17" s="87" t="s">
        <v>404</v>
      </c>
      <c r="C17" s="89"/>
      <c r="D17" s="89"/>
      <c r="E17" s="89"/>
    </row>
    <row r="18" spans="1:5" ht="43.5" customHeight="1" x14ac:dyDescent="0.25">
      <c r="B18" s="86" t="str">
        <f>'ΧΩΡΟΙ ΠΡΟΒΟΛΗΣ, ΔΟΚΙΜΗΣ'!A2</f>
        <v>19-Δαπάνες που σχετίζονται με την διαμόρφωση χώρων προβολής, δοκιμής των προϊόντων της επιχείρησης  καθώς και του αντίστοιχου εξοπλισμού
 (Αφορά Υποδράση 19.2.3.1 )</v>
      </c>
      <c r="C18" s="90">
        <f>'ΧΩΡΟΙ ΠΡΟΒΟΛΗΣ, ΔΟΚΙΜΗΣ'!F8</f>
        <v>0</v>
      </c>
      <c r="D18" s="90">
        <f>'ΧΩΡΟΙ ΠΡΟΒΟΛΗΣ, ΔΟΚΙΜΗΣ'!G8</f>
        <v>0</v>
      </c>
      <c r="E18" s="90">
        <f>'ΧΩΡΟΙ ΠΡΟΒΟΛΗΣ, ΔΟΚΙΜΗΣ'!H8</f>
        <v>0</v>
      </c>
    </row>
    <row r="19" spans="1:5" ht="36" customHeight="1" x14ac:dyDescent="0.25">
      <c r="B19" s="86" t="str">
        <f>'ΕΡΓΑΣΙΕΣ ΠΡΑΣΙΝΟΥ'!A2</f>
        <v>32-Εργασίες πράσινου δενδροφυτεύσεις, γκαζόν, καθώς και έργα διακόσμησης
 (Αφορά Υποδράση 19.2.3.1 )</v>
      </c>
      <c r="C19" s="90">
        <f>'ΕΡΓΑΣΙΕΣ ΠΡΑΣΙΝΟΥ'!F8</f>
        <v>0</v>
      </c>
      <c r="D19" s="90">
        <f>'ΕΡΓΑΣΙΕΣ ΠΡΑΣΙΝΟΥ'!G8</f>
        <v>0</v>
      </c>
      <c r="E19" s="90">
        <f>'ΕΡΓΑΣΙΕΣ ΠΡΑΣΙΝΟΥ'!H8</f>
        <v>0</v>
      </c>
    </row>
    <row r="20" spans="1:5" ht="30" x14ac:dyDescent="0.25">
      <c r="B20" s="86" t="str">
        <f>'ΕΞΟΠΛ ΨΥΧΡ. ΕΚΘΛ.'!A2</f>
        <v>34-Αγορά συγκροτήματος ψυχρής έκθλιψης Ελαιολάδου 
 (Αφορά Υποδράση  19.2.3.1 )</v>
      </c>
      <c r="C20" s="90">
        <f>'ΕΞΟΠΛ ΨΥΧΡ. ΕΚΘΛ.'!F8</f>
        <v>0</v>
      </c>
      <c r="D20" s="90">
        <f>'ΕΞΟΠΛ ΨΥΧΡ. ΕΚΘΛ.'!G8</f>
        <v>0</v>
      </c>
      <c r="E20" s="90">
        <f>'ΕΞΟΠΛ ΨΥΧΡ. ΕΚΘΛ.'!H8</f>
        <v>0</v>
      </c>
    </row>
    <row r="21" spans="1:5" x14ac:dyDescent="0.25">
      <c r="B21" s="87" t="s">
        <v>405</v>
      </c>
      <c r="C21" s="89"/>
      <c r="D21" s="89"/>
      <c r="E21" s="89"/>
    </row>
    <row r="22" spans="1:5" ht="30" customHeight="1" x14ac:dyDescent="0.25">
      <c r="B22" s="86" t="str">
        <f>'ΕΙΔΙΚΟΣ ΕΞΟΠΛΙΣΜΟΣ'!A2</f>
        <v>14-Δαπάνες ειδικού εξοπλισμού 
 (Αφορά Υποδράση 19.2.3.3 )</v>
      </c>
      <c r="C22" s="90">
        <f>'ΕΙΔΙΚΟΣ ΕΞΟΠΛΙΣΜΟΣ'!F8</f>
        <v>0</v>
      </c>
      <c r="D22" s="90">
        <f>'ΕΙΔΙΚΟΣ ΕΞΟΠΛΙΣΜΟΣ'!G8</f>
        <v>0</v>
      </c>
      <c r="E22" s="90">
        <f>'ΕΙΔΙΚΟΣ ΕΞΟΠΛΙΣΜΟΣ'!H8</f>
        <v>0</v>
      </c>
    </row>
    <row r="23" spans="1:5" ht="45" x14ac:dyDescent="0.25">
      <c r="B23" s="86" t="str">
        <f>'ΟΙΚΙΣΚΟΣ 40ΤΜ'!A2</f>
        <v>36-Δαπάνες Κατασκευής οικίσκου – αποθήκης (μέχρι 40 τμ) για επενδύσεις τουριστικών καταλυμάτων
 (Αφορά Υποδράση 19.2.3.3 )</v>
      </c>
      <c r="C23" s="89"/>
      <c r="D23" s="89"/>
      <c r="E23" s="89"/>
    </row>
    <row r="24" spans="1:5" ht="30" x14ac:dyDescent="0.25">
      <c r="B24" s="86" t="str">
        <f>'ΕΡΓΑ ΠΡΑΣΙΝΟΥ.-ΔΙΑΚΟΣΜ.'!A2</f>
        <v>29-Έργα πρασίνου καθώς και έργα διακόσμησης 
 (Αφορά Υποδράση 19.2.3.3 )</v>
      </c>
      <c r="C24" s="90">
        <f>'ΕΡΓΑ ΠΡΑΣΙΝΟΥ.-ΔΙΑΚΟΣΜ.'!F8</f>
        <v>0</v>
      </c>
      <c r="D24" s="90">
        <f>'ΕΡΓΑ ΠΡΑΣΙΝΟΥ.-ΔΙΑΚΟΣΜ.'!G8</f>
        <v>0</v>
      </c>
      <c r="E24" s="90">
        <f>'ΕΡΓΑ ΠΡΑΣΙΝΟΥ.-ΔΙΑΚΟΣΜ.'!H8</f>
        <v>0</v>
      </c>
    </row>
    <row r="25" spans="1:5" ht="39" customHeight="1" x14ac:dyDescent="0.25">
      <c r="B25" s="86" t="str">
        <f>'ΕΞΟΠΛΙΣΜ. ΑΝΑΨΥΧΗΣ'!A2</f>
        <v>27-Εξοπλισμός αναψυχής πελατών και συγκεκριμένα αναπαραγωγής ήχου και εικόνας
 (Αφορά Υποδράση 19.2.3.3 )</v>
      </c>
      <c r="C25" s="90">
        <f>'ΕΞΟΠΛΙΣΜ. ΑΝΑΨΥΧΗΣ'!F8</f>
        <v>0</v>
      </c>
      <c r="D25" s="90">
        <f>'ΕΞΟΠΛΙΣΜ. ΑΝΑΨΥΧΗΣ'!G8</f>
        <v>0</v>
      </c>
      <c r="E25" s="90">
        <f>'ΕΞΟΠΛΙΣΜ. ΑΝΑΨΥΧΗΣ'!H8</f>
        <v>0</v>
      </c>
    </row>
    <row r="26" spans="1:5" s="85" customFormat="1" ht="19.5" customHeight="1" x14ac:dyDescent="0.25">
      <c r="A26"/>
      <c r="B26" s="87" t="s">
        <v>406</v>
      </c>
      <c r="C26" s="90"/>
      <c r="D26" s="90"/>
      <c r="E26" s="90"/>
    </row>
    <row r="27" spans="1:5" ht="48" customHeight="1" x14ac:dyDescent="0.25">
      <c r="A27" s="85"/>
      <c r="B27" s="86" t="str">
        <f>'ΟΙΚΙΣΚΟΣ 20ΤΜ '!A2</f>
        <v>37-Κατασκευή οικίσκου ή συγκεκριμένου χώρου για τις ανάγκες φύλαξης της πράξης μέχρι επιφάνειας  είκοσι τετραγωνικών μέτρων (20 τ.μ.)
 (Αφορά Υποδράση 19.2.3.1)</v>
      </c>
      <c r="C27" s="90">
        <f>'ΟΙΚΙΣΚΟΣ 20ΤΜ '!F8</f>
        <v>0</v>
      </c>
      <c r="D27" s="90">
        <f>'ΟΙΚΙΣΚΟΣ 20ΤΜ '!G8</f>
        <v>0</v>
      </c>
      <c r="E27" s="90">
        <f>'ΟΙΚΙΣΚΟΣ 20ΤΜ '!H8</f>
        <v>0</v>
      </c>
    </row>
    <row r="28" spans="1:5" x14ac:dyDescent="0.25">
      <c r="B28" s="91" t="s">
        <v>369</v>
      </c>
      <c r="C28" s="92">
        <f>SUM(C4:C27)</f>
        <v>0</v>
      </c>
      <c r="D28" s="92">
        <f t="shared" ref="D28:E28" si="0">SUM(D4:D27)</f>
        <v>0</v>
      </c>
      <c r="E28" s="92">
        <f t="shared" si="0"/>
        <v>0</v>
      </c>
    </row>
  </sheetData>
  <mergeCells count="4">
    <mergeCell ref="C2:C3"/>
    <mergeCell ref="D2:D3"/>
    <mergeCell ref="E2:E3"/>
    <mergeCell ref="B1:E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2:H15"/>
  <sheetViews>
    <sheetView workbookViewId="0">
      <selection activeCell="B11" sqref="B11:H1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29.25" customHeight="1" x14ac:dyDescent="0.25">
      <c r="A2" s="123" t="s">
        <v>371</v>
      </c>
      <c r="B2" s="123"/>
      <c r="C2" s="123"/>
      <c r="D2" s="123"/>
      <c r="E2" s="123"/>
      <c r="F2" s="123"/>
      <c r="G2" s="123"/>
      <c r="H2" s="123"/>
    </row>
    <row r="3" spans="1:8" x14ac:dyDescent="0.25">
      <c r="A3" s="124" t="s">
        <v>0</v>
      </c>
      <c r="B3" s="3" t="s">
        <v>345</v>
      </c>
      <c r="C3" s="124" t="s">
        <v>353</v>
      </c>
      <c r="D3" s="124" t="s">
        <v>2</v>
      </c>
      <c r="E3" s="124" t="s">
        <v>3</v>
      </c>
      <c r="F3" s="124" t="s">
        <v>4</v>
      </c>
      <c r="G3" s="124" t="s">
        <v>5</v>
      </c>
      <c r="H3" s="124" t="s">
        <v>6</v>
      </c>
    </row>
    <row r="4" spans="1:8" x14ac:dyDescent="0.25">
      <c r="A4" s="124"/>
      <c r="B4" s="3"/>
      <c r="C4" s="124"/>
      <c r="D4" s="124"/>
      <c r="E4" s="124"/>
      <c r="F4" s="124"/>
      <c r="G4" s="124"/>
      <c r="H4" s="124"/>
    </row>
    <row r="5" spans="1:8" ht="38.25" x14ac:dyDescent="0.25">
      <c r="A5" s="1"/>
      <c r="B5" s="1" t="s">
        <v>360</v>
      </c>
      <c r="C5" s="1"/>
      <c r="D5" s="1"/>
      <c r="E5" s="2"/>
      <c r="F5" s="93">
        <f>ΚΤΙΡΙΑΚΑ!H170</f>
        <v>0</v>
      </c>
      <c r="G5" s="1">
        <f>ROUND(F5*24%,2)</f>
        <v>0</v>
      </c>
      <c r="H5" s="1">
        <f>F5+G5</f>
        <v>0</v>
      </c>
    </row>
    <row r="6" spans="1:8" x14ac:dyDescent="0.25">
      <c r="A6" s="1"/>
      <c r="B6" s="1" t="s">
        <v>361</v>
      </c>
      <c r="C6" s="1"/>
      <c r="D6" s="1"/>
      <c r="E6" s="1"/>
      <c r="F6" s="2">
        <f>ROUND(D6*E6,2)</f>
        <v>0</v>
      </c>
      <c r="G6" s="1">
        <f>ROUND(F6*24%,2)</f>
        <v>0</v>
      </c>
      <c r="H6" s="1">
        <f>F6+G6</f>
        <v>0</v>
      </c>
    </row>
    <row r="7" spans="1:8" x14ac:dyDescent="0.25">
      <c r="A7" s="1"/>
      <c r="B7" s="1" t="s">
        <v>362</v>
      </c>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ht="15.75" customHeight="1" x14ac:dyDescent="0.25">
      <c r="B11" s="122" t="s">
        <v>390</v>
      </c>
      <c r="C11" s="122"/>
      <c r="D11" s="122"/>
      <c r="E11" s="122"/>
      <c r="F11" s="122"/>
      <c r="G11" s="122"/>
      <c r="H11" s="122"/>
    </row>
    <row r="12" spans="1:8" x14ac:dyDescent="0.25">
      <c r="B12" s="122"/>
      <c r="C12" s="122"/>
      <c r="D12" s="122"/>
      <c r="E12" s="122"/>
      <c r="F12" s="122"/>
      <c r="G12" s="122"/>
      <c r="H12" s="122"/>
    </row>
    <row r="13" spans="1:8" x14ac:dyDescent="0.25">
      <c r="B13" s="122"/>
      <c r="C13" s="122"/>
      <c r="D13" s="122"/>
      <c r="E13" s="122"/>
      <c r="F13" s="122"/>
      <c r="G13" s="122"/>
      <c r="H13" s="122"/>
    </row>
    <row r="14" spans="1:8" x14ac:dyDescent="0.25">
      <c r="B14" s="122"/>
      <c r="C14" s="122"/>
      <c r="D14" s="122"/>
      <c r="E14" s="122"/>
      <c r="F14" s="122"/>
      <c r="G14" s="122"/>
      <c r="H14" s="122"/>
    </row>
    <row r="15" spans="1:8" x14ac:dyDescent="0.25">
      <c r="B15" s="122"/>
      <c r="C15" s="122"/>
      <c r="D15" s="122"/>
      <c r="E15" s="122"/>
      <c r="F15" s="122"/>
      <c r="G15" s="122"/>
      <c r="H15" s="122"/>
    </row>
  </sheetData>
  <mergeCells count="9">
    <mergeCell ref="B11:H15"/>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2:H25"/>
  <sheetViews>
    <sheetView zoomScaleNormal="100" workbookViewId="0">
      <selection activeCell="A21" sqref="A21:H2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44.25" customHeight="1" x14ac:dyDescent="0.25">
      <c r="A2" s="125" t="s">
        <v>372</v>
      </c>
      <c r="B2" s="125"/>
      <c r="C2" s="125"/>
      <c r="D2" s="125"/>
      <c r="E2" s="125"/>
      <c r="F2" s="125"/>
      <c r="G2" s="125"/>
      <c r="H2" s="125"/>
    </row>
    <row r="3" spans="1:8" x14ac:dyDescent="0.25">
      <c r="A3" s="124" t="s">
        <v>0</v>
      </c>
      <c r="B3" s="3" t="s">
        <v>1</v>
      </c>
      <c r="C3" s="124" t="s">
        <v>356</v>
      </c>
      <c r="D3" s="124" t="s">
        <v>2</v>
      </c>
      <c r="E3" s="124" t="s">
        <v>3</v>
      </c>
      <c r="F3" s="124" t="s">
        <v>4</v>
      </c>
      <c r="G3" s="124" t="s">
        <v>5</v>
      </c>
      <c r="H3" s="124" t="s">
        <v>6</v>
      </c>
    </row>
    <row r="4" spans="1:8" ht="25.5" x14ac:dyDescent="0.25">
      <c r="A4" s="124"/>
      <c r="B4" s="3" t="s">
        <v>7</v>
      </c>
      <c r="C4" s="124"/>
      <c r="D4" s="124"/>
      <c r="E4" s="124"/>
      <c r="F4" s="124"/>
      <c r="G4" s="124"/>
      <c r="H4" s="124"/>
    </row>
    <row r="5" spans="1:8" x14ac:dyDescent="0.25">
      <c r="A5" s="1"/>
      <c r="B5" s="1"/>
      <c r="C5" s="1"/>
      <c r="D5" s="1"/>
      <c r="E5" s="2"/>
      <c r="F5" s="2">
        <f t="shared" ref="F5:F17" si="0">ROUND(D5*E5,2)</f>
        <v>0</v>
      </c>
      <c r="G5" s="1">
        <f t="shared" ref="G5:G17" si="1">ROUND(F5*24%,2)</f>
        <v>0</v>
      </c>
      <c r="H5" s="1">
        <f t="shared" ref="H5:H17" si="2">F5+G5</f>
        <v>0</v>
      </c>
    </row>
    <row r="6" spans="1:8" x14ac:dyDescent="0.25">
      <c r="A6" s="1"/>
      <c r="B6" s="1"/>
      <c r="C6" s="1"/>
      <c r="D6" s="1"/>
      <c r="E6" s="1"/>
      <c r="F6" s="2">
        <f t="shared" si="0"/>
        <v>0</v>
      </c>
      <c r="G6" s="1">
        <f t="shared" si="1"/>
        <v>0</v>
      </c>
      <c r="H6" s="1">
        <f t="shared" si="2"/>
        <v>0</v>
      </c>
    </row>
    <row r="7" spans="1:8" x14ac:dyDescent="0.25">
      <c r="A7" s="1"/>
      <c r="B7" s="1"/>
      <c r="C7" s="1"/>
      <c r="D7" s="1"/>
      <c r="E7" s="1"/>
      <c r="F7" s="2">
        <f t="shared" si="0"/>
        <v>0</v>
      </c>
      <c r="G7" s="1">
        <f t="shared" si="1"/>
        <v>0</v>
      </c>
      <c r="H7" s="1">
        <f t="shared" si="2"/>
        <v>0</v>
      </c>
    </row>
    <row r="8" spans="1:8" x14ac:dyDescent="0.25">
      <c r="A8" s="1"/>
      <c r="B8" s="1"/>
      <c r="C8" s="1"/>
      <c r="D8" s="1"/>
      <c r="E8" s="1"/>
      <c r="F8" s="2">
        <f t="shared" si="0"/>
        <v>0</v>
      </c>
      <c r="G8" s="1">
        <f t="shared" si="1"/>
        <v>0</v>
      </c>
      <c r="H8" s="1">
        <f t="shared" si="2"/>
        <v>0</v>
      </c>
    </row>
    <row r="9" spans="1:8" x14ac:dyDescent="0.25">
      <c r="A9" s="1"/>
      <c r="B9" s="1"/>
      <c r="C9" s="1"/>
      <c r="D9" s="1"/>
      <c r="E9" s="1"/>
      <c r="F9" s="2">
        <f t="shared" si="0"/>
        <v>0</v>
      </c>
      <c r="G9" s="1">
        <f t="shared" si="1"/>
        <v>0</v>
      </c>
      <c r="H9" s="1">
        <f t="shared" si="2"/>
        <v>0</v>
      </c>
    </row>
    <row r="10" spans="1:8" x14ac:dyDescent="0.25">
      <c r="A10" s="1"/>
      <c r="B10" s="1"/>
      <c r="C10" s="1"/>
      <c r="D10" s="1"/>
      <c r="E10" s="1"/>
      <c r="F10" s="2">
        <f t="shared" si="0"/>
        <v>0</v>
      </c>
      <c r="G10" s="1">
        <f t="shared" si="1"/>
        <v>0</v>
      </c>
      <c r="H10" s="1">
        <f t="shared" si="2"/>
        <v>0</v>
      </c>
    </row>
    <row r="11" spans="1:8" x14ac:dyDescent="0.25">
      <c r="A11" s="1"/>
      <c r="B11" s="1"/>
      <c r="C11" s="1"/>
      <c r="D11" s="1"/>
      <c r="E11" s="1"/>
      <c r="F11" s="2">
        <f t="shared" si="0"/>
        <v>0</v>
      </c>
      <c r="G11" s="1">
        <f t="shared" si="1"/>
        <v>0</v>
      </c>
      <c r="H11" s="1">
        <f t="shared" si="2"/>
        <v>0</v>
      </c>
    </row>
    <row r="12" spans="1:8" x14ac:dyDescent="0.25">
      <c r="A12" s="1"/>
      <c r="B12" s="1"/>
      <c r="C12" s="1"/>
      <c r="D12" s="1"/>
      <c r="E12" s="1"/>
      <c r="F12" s="2">
        <f t="shared" si="0"/>
        <v>0</v>
      </c>
      <c r="G12" s="1">
        <f t="shared" si="1"/>
        <v>0</v>
      </c>
      <c r="H12" s="1">
        <f t="shared" si="2"/>
        <v>0</v>
      </c>
    </row>
    <row r="13" spans="1:8" x14ac:dyDescent="0.25">
      <c r="A13" s="1"/>
      <c r="B13" s="1"/>
      <c r="C13" s="1"/>
      <c r="D13" s="1"/>
      <c r="E13" s="1"/>
      <c r="F13" s="2">
        <f t="shared" si="0"/>
        <v>0</v>
      </c>
      <c r="G13" s="1">
        <f t="shared" si="1"/>
        <v>0</v>
      </c>
      <c r="H13" s="1">
        <f t="shared" si="2"/>
        <v>0</v>
      </c>
    </row>
    <row r="14" spans="1:8" x14ac:dyDescent="0.25">
      <c r="A14" s="1"/>
      <c r="B14" s="1"/>
      <c r="C14" s="1"/>
      <c r="D14" s="1"/>
      <c r="E14" s="1"/>
      <c r="F14" s="2">
        <f t="shared" si="0"/>
        <v>0</v>
      </c>
      <c r="G14" s="1">
        <f t="shared" si="1"/>
        <v>0</v>
      </c>
      <c r="H14" s="1">
        <f t="shared" si="2"/>
        <v>0</v>
      </c>
    </row>
    <row r="15" spans="1:8" x14ac:dyDescent="0.25">
      <c r="A15" s="1"/>
      <c r="B15" s="1"/>
      <c r="C15" s="1"/>
      <c r="D15" s="1"/>
      <c r="E15" s="1"/>
      <c r="F15" s="2">
        <f t="shared" si="0"/>
        <v>0</v>
      </c>
      <c r="G15" s="1">
        <f t="shared" si="1"/>
        <v>0</v>
      </c>
      <c r="H15" s="1">
        <f t="shared" si="2"/>
        <v>0</v>
      </c>
    </row>
    <row r="16" spans="1:8" x14ac:dyDescent="0.25">
      <c r="A16" s="1"/>
      <c r="B16" s="1"/>
      <c r="C16" s="1"/>
      <c r="D16" s="1"/>
      <c r="E16" s="1"/>
      <c r="F16" s="2">
        <f t="shared" si="0"/>
        <v>0</v>
      </c>
      <c r="G16" s="1">
        <f t="shared" si="1"/>
        <v>0</v>
      </c>
      <c r="H16" s="1">
        <f t="shared" si="2"/>
        <v>0</v>
      </c>
    </row>
    <row r="17" spans="1:8" x14ac:dyDescent="0.25">
      <c r="A17" s="1"/>
      <c r="B17" s="1"/>
      <c r="C17" s="1"/>
      <c r="D17" s="1"/>
      <c r="E17" s="1"/>
      <c r="F17" s="2">
        <f t="shared" si="0"/>
        <v>0</v>
      </c>
      <c r="G17" s="1">
        <f t="shared" si="1"/>
        <v>0</v>
      </c>
      <c r="H17" s="1">
        <f t="shared" si="2"/>
        <v>0</v>
      </c>
    </row>
    <row r="18" spans="1:8" x14ac:dyDescent="0.25">
      <c r="A18" s="4"/>
      <c r="B18" s="4" t="s">
        <v>8</v>
      </c>
      <c r="C18" s="4"/>
      <c r="D18" s="4"/>
      <c r="E18" s="4"/>
      <c r="F18" s="4">
        <f>SUM(F5:F17)</f>
        <v>0</v>
      </c>
      <c r="G18" s="4">
        <f>SUM(G5:G17)</f>
        <v>0</v>
      </c>
      <c r="H18" s="4">
        <f>SUM(H5:H17)</f>
        <v>0</v>
      </c>
    </row>
    <row r="21" spans="1:8" ht="15" customHeight="1" x14ac:dyDescent="0.25">
      <c r="A21" s="122" t="s">
        <v>363</v>
      </c>
      <c r="B21" s="122"/>
      <c r="C21" s="122"/>
      <c r="D21" s="122"/>
      <c r="E21" s="122"/>
      <c r="F21" s="122"/>
      <c r="G21" s="122"/>
      <c r="H21" s="122"/>
    </row>
    <row r="22" spans="1:8" ht="15" customHeight="1" x14ac:dyDescent="0.25">
      <c r="A22" s="122"/>
      <c r="B22" s="122"/>
      <c r="C22" s="122"/>
      <c r="D22" s="122"/>
      <c r="E22" s="122"/>
      <c r="F22" s="122"/>
      <c r="G22" s="122"/>
      <c r="H22" s="122"/>
    </row>
    <row r="23" spans="1:8" ht="15" customHeight="1" x14ac:dyDescent="0.25">
      <c r="A23" s="122"/>
      <c r="B23" s="122"/>
      <c r="C23" s="122"/>
      <c r="D23" s="122"/>
      <c r="E23" s="122"/>
      <c r="F23" s="122"/>
      <c r="G23" s="122"/>
      <c r="H23" s="122"/>
    </row>
    <row r="24" spans="1:8" ht="22.5" customHeight="1" x14ac:dyDescent="0.25">
      <c r="A24" s="122"/>
      <c r="B24" s="122"/>
      <c r="C24" s="122"/>
      <c r="D24" s="122"/>
      <c r="E24" s="122"/>
      <c r="F24" s="122"/>
      <c r="G24" s="122"/>
      <c r="H24" s="122"/>
    </row>
    <row r="25" spans="1:8" ht="15.75" customHeight="1" x14ac:dyDescent="0.25">
      <c r="A25" s="122"/>
      <c r="B25" s="122"/>
      <c r="C25" s="122"/>
      <c r="D25" s="122"/>
      <c r="E25" s="122"/>
      <c r="F25" s="122"/>
      <c r="G25" s="122"/>
      <c r="H25" s="122"/>
    </row>
  </sheetData>
  <mergeCells count="9">
    <mergeCell ref="A21:H25"/>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2:H18"/>
  <sheetViews>
    <sheetView zoomScaleNormal="100" workbookViewId="0">
      <selection activeCell="A14" sqref="A14:H18"/>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8.25" customHeight="1" x14ac:dyDescent="0.25">
      <c r="A2" s="125" t="s">
        <v>373</v>
      </c>
      <c r="B2" s="123"/>
      <c r="C2" s="123"/>
      <c r="D2" s="123"/>
      <c r="E2" s="123"/>
      <c r="F2" s="123"/>
      <c r="G2" s="123"/>
      <c r="H2" s="123"/>
    </row>
    <row r="3" spans="1:8" ht="15" customHeight="1" x14ac:dyDescent="0.25">
      <c r="A3" s="124" t="s">
        <v>0</v>
      </c>
      <c r="B3" s="3" t="s">
        <v>345</v>
      </c>
      <c r="C3" s="124" t="s">
        <v>356</v>
      </c>
      <c r="D3" s="124" t="s">
        <v>2</v>
      </c>
      <c r="E3" s="124" t="s">
        <v>3</v>
      </c>
      <c r="F3" s="124" t="s">
        <v>4</v>
      </c>
      <c r="G3" s="124" t="s">
        <v>5</v>
      </c>
      <c r="H3" s="124" t="s">
        <v>6</v>
      </c>
    </row>
    <row r="4" spans="1:8" ht="25.5" x14ac:dyDescent="0.25">
      <c r="A4" s="124"/>
      <c r="B4" s="3" t="s">
        <v>7</v>
      </c>
      <c r="C4" s="124"/>
      <c r="D4" s="124"/>
      <c r="E4" s="124"/>
      <c r="F4" s="124"/>
      <c r="G4" s="124"/>
      <c r="H4" s="124"/>
    </row>
    <row r="5" spans="1:8" x14ac:dyDescent="0.25">
      <c r="A5" s="1"/>
      <c r="B5" s="1"/>
      <c r="C5" s="1"/>
      <c r="D5" s="1"/>
      <c r="E5" s="2"/>
      <c r="F5" s="2">
        <f t="shared" ref="F5:F10" si="0">ROUND(D5*E5,2)</f>
        <v>0</v>
      </c>
      <c r="G5" s="1">
        <f t="shared" ref="G5:G10" si="1">ROUND(F5*24%,2)</f>
        <v>0</v>
      </c>
      <c r="H5" s="1">
        <f t="shared" ref="H5:H10" si="2">F5+G5</f>
        <v>0</v>
      </c>
    </row>
    <row r="6" spans="1:8" x14ac:dyDescent="0.25">
      <c r="A6" s="1"/>
      <c r="B6" s="1"/>
      <c r="C6" s="1"/>
      <c r="D6" s="1"/>
      <c r="E6" s="1"/>
      <c r="F6" s="2">
        <f t="shared" si="0"/>
        <v>0</v>
      </c>
      <c r="G6" s="1">
        <f t="shared" si="1"/>
        <v>0</v>
      </c>
      <c r="H6" s="1">
        <f t="shared" si="2"/>
        <v>0</v>
      </c>
    </row>
    <row r="7" spans="1:8" x14ac:dyDescent="0.25">
      <c r="A7" s="1"/>
      <c r="B7" s="1"/>
      <c r="C7" s="1"/>
      <c r="D7" s="1"/>
      <c r="E7" s="1"/>
      <c r="F7" s="2">
        <f t="shared" si="0"/>
        <v>0</v>
      </c>
      <c r="G7" s="1">
        <f t="shared" si="1"/>
        <v>0</v>
      </c>
      <c r="H7" s="1">
        <f t="shared" si="2"/>
        <v>0</v>
      </c>
    </row>
    <row r="8" spans="1:8" x14ac:dyDescent="0.25">
      <c r="A8" s="1"/>
      <c r="B8" s="1"/>
      <c r="C8" s="1"/>
      <c r="D8" s="1"/>
      <c r="E8" s="1"/>
      <c r="F8" s="2">
        <f t="shared" si="0"/>
        <v>0</v>
      </c>
      <c r="G8" s="1">
        <f t="shared" si="1"/>
        <v>0</v>
      </c>
      <c r="H8" s="1">
        <f t="shared" si="2"/>
        <v>0</v>
      </c>
    </row>
    <row r="9" spans="1:8" x14ac:dyDescent="0.25">
      <c r="A9" s="1"/>
      <c r="B9" s="1"/>
      <c r="C9" s="1"/>
      <c r="D9" s="1"/>
      <c r="E9" s="1"/>
      <c r="F9" s="2">
        <f t="shared" si="0"/>
        <v>0</v>
      </c>
      <c r="G9" s="1">
        <f t="shared" si="1"/>
        <v>0</v>
      </c>
      <c r="H9" s="1">
        <f t="shared" si="2"/>
        <v>0</v>
      </c>
    </row>
    <row r="10" spans="1:8" x14ac:dyDescent="0.25">
      <c r="A10" s="1"/>
      <c r="B10" s="1"/>
      <c r="C10" s="1"/>
      <c r="D10" s="1"/>
      <c r="E10" s="1"/>
      <c r="F10" s="2">
        <f t="shared" si="0"/>
        <v>0</v>
      </c>
      <c r="G10" s="1">
        <f t="shared" si="1"/>
        <v>0</v>
      </c>
      <c r="H10" s="1">
        <f t="shared" si="2"/>
        <v>0</v>
      </c>
    </row>
    <row r="11" spans="1:8" x14ac:dyDescent="0.25">
      <c r="A11" s="4"/>
      <c r="B11" s="4" t="s">
        <v>8</v>
      </c>
      <c r="C11" s="4"/>
      <c r="D11" s="4"/>
      <c r="E11" s="4"/>
      <c r="F11" s="4">
        <f>SUM(F5:F10)</f>
        <v>0</v>
      </c>
      <c r="G11" s="4">
        <f>SUM(G5:G10)</f>
        <v>0</v>
      </c>
      <c r="H11" s="4">
        <f>SUM(H5:H10)</f>
        <v>0</v>
      </c>
    </row>
    <row r="14" spans="1:8" ht="15.75" customHeight="1" x14ac:dyDescent="0.25">
      <c r="A14" s="126" t="s">
        <v>391</v>
      </c>
      <c r="B14" s="126"/>
      <c r="C14" s="126"/>
      <c r="D14" s="126"/>
      <c r="E14" s="126"/>
      <c r="F14" s="126"/>
      <c r="G14" s="126"/>
      <c r="H14" s="126"/>
    </row>
    <row r="15" spans="1:8" ht="30" customHeight="1" x14ac:dyDescent="0.25">
      <c r="A15" s="126"/>
      <c r="B15" s="126"/>
      <c r="C15" s="126"/>
      <c r="D15" s="126"/>
      <c r="E15" s="126"/>
      <c r="F15" s="126"/>
      <c r="G15" s="126"/>
      <c r="H15" s="126"/>
    </row>
    <row r="16" spans="1:8" ht="40.5" customHeight="1" x14ac:dyDescent="0.25">
      <c r="A16" s="126"/>
      <c r="B16" s="126"/>
      <c r="C16" s="126"/>
      <c r="D16" s="126"/>
      <c r="E16" s="126"/>
      <c r="F16" s="126"/>
      <c r="G16" s="126"/>
      <c r="H16" s="126"/>
    </row>
    <row r="17" spans="1:8" ht="40.5" customHeight="1" x14ac:dyDescent="0.25">
      <c r="A17" s="126"/>
      <c r="B17" s="126"/>
      <c r="C17" s="126"/>
      <c r="D17" s="126"/>
      <c r="E17" s="126"/>
      <c r="F17" s="126"/>
      <c r="G17" s="126"/>
      <c r="H17" s="126"/>
    </row>
    <row r="18" spans="1:8" ht="21" customHeight="1" x14ac:dyDescent="0.25">
      <c r="A18" s="126"/>
      <c r="B18" s="126"/>
      <c r="C18" s="126"/>
      <c r="D18" s="126"/>
      <c r="E18" s="126"/>
      <c r="F18" s="126"/>
      <c r="G18" s="126"/>
      <c r="H18" s="126"/>
    </row>
  </sheetData>
  <mergeCells count="9">
    <mergeCell ref="A14:H18"/>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2:H15"/>
  <sheetViews>
    <sheetView topLeftCell="A2" workbookViewId="0">
      <selection activeCell="A11" sqref="A11:H1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2.25" customHeight="1" x14ac:dyDescent="0.25">
      <c r="A2" s="125" t="s">
        <v>374</v>
      </c>
      <c r="B2" s="123"/>
      <c r="C2" s="123"/>
      <c r="D2" s="123"/>
      <c r="E2" s="123"/>
      <c r="F2" s="123"/>
      <c r="G2" s="123"/>
      <c r="H2" s="123"/>
    </row>
    <row r="3" spans="1:8" ht="15" customHeight="1" x14ac:dyDescent="0.25">
      <c r="A3" s="124" t="s">
        <v>0</v>
      </c>
      <c r="B3" s="3" t="s">
        <v>345</v>
      </c>
      <c r="C3" s="124" t="s">
        <v>356</v>
      </c>
      <c r="D3" s="124" t="s">
        <v>2</v>
      </c>
      <c r="E3" s="124" t="s">
        <v>3</v>
      </c>
      <c r="F3" s="124" t="s">
        <v>4</v>
      </c>
      <c r="G3" s="124" t="s">
        <v>5</v>
      </c>
      <c r="H3" s="124" t="s">
        <v>6</v>
      </c>
    </row>
    <row r="4" spans="1:8" x14ac:dyDescent="0.25">
      <c r="A4" s="124"/>
      <c r="B4" s="3"/>
      <c r="C4" s="124"/>
      <c r="D4" s="124"/>
      <c r="E4" s="124"/>
      <c r="F4" s="124"/>
      <c r="G4" s="124"/>
      <c r="H4" s="124"/>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row r="11" spans="1:8" x14ac:dyDescent="0.25">
      <c r="A11" s="122" t="s">
        <v>370</v>
      </c>
      <c r="B11" s="122"/>
      <c r="C11" s="122"/>
      <c r="D11" s="122"/>
      <c r="E11" s="122"/>
      <c r="F11" s="122"/>
      <c r="G11" s="122"/>
      <c r="H11" s="122"/>
    </row>
    <row r="12" spans="1:8" x14ac:dyDescent="0.25">
      <c r="A12" s="122"/>
      <c r="B12" s="122"/>
      <c r="C12" s="122"/>
      <c r="D12" s="122"/>
      <c r="E12" s="122"/>
      <c r="F12" s="122"/>
      <c r="G12" s="122"/>
      <c r="H12" s="122"/>
    </row>
    <row r="13" spans="1:8" x14ac:dyDescent="0.25">
      <c r="A13" s="122"/>
      <c r="B13" s="122"/>
      <c r="C13" s="122"/>
      <c r="D13" s="122"/>
      <c r="E13" s="122"/>
      <c r="F13" s="122"/>
      <c r="G13" s="122"/>
      <c r="H13" s="122"/>
    </row>
    <row r="14" spans="1:8" x14ac:dyDescent="0.25">
      <c r="A14" s="122"/>
      <c r="B14" s="122"/>
      <c r="C14" s="122"/>
      <c r="D14" s="122"/>
      <c r="E14" s="122"/>
      <c r="F14" s="122"/>
      <c r="G14" s="122"/>
      <c r="H14" s="122"/>
    </row>
    <row r="15" spans="1:8" ht="34.5" customHeight="1" x14ac:dyDescent="0.25">
      <c r="A15" s="122"/>
      <c r="B15" s="122"/>
      <c r="C15" s="122"/>
      <c r="D15" s="122"/>
      <c r="E15" s="122"/>
      <c r="F15" s="122"/>
      <c r="G15" s="122"/>
      <c r="H15" s="122"/>
    </row>
  </sheetData>
  <mergeCells count="9">
    <mergeCell ref="A11:H15"/>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2:H23"/>
  <sheetViews>
    <sheetView zoomScaleNormal="100" workbookViewId="0">
      <selection activeCell="A3" sqref="A3:A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57" customHeight="1" x14ac:dyDescent="0.25">
      <c r="A2" s="125" t="s">
        <v>375</v>
      </c>
      <c r="B2" s="123"/>
      <c r="C2" s="123"/>
      <c r="D2" s="123"/>
      <c r="E2" s="123"/>
      <c r="F2" s="123"/>
      <c r="G2" s="123"/>
      <c r="H2" s="123"/>
    </row>
    <row r="3" spans="1:8" x14ac:dyDescent="0.25">
      <c r="A3" s="124" t="s">
        <v>0</v>
      </c>
      <c r="B3" s="3" t="s">
        <v>1</v>
      </c>
      <c r="C3" s="124" t="s">
        <v>356</v>
      </c>
      <c r="D3" s="124" t="s">
        <v>2</v>
      </c>
      <c r="E3" s="124" t="s">
        <v>3</v>
      </c>
      <c r="F3" s="124" t="s">
        <v>4</v>
      </c>
      <c r="G3" s="124" t="s">
        <v>5</v>
      </c>
      <c r="H3" s="124" t="s">
        <v>6</v>
      </c>
    </row>
    <row r="4" spans="1:8" ht="25.5" x14ac:dyDescent="0.25">
      <c r="A4" s="124"/>
      <c r="B4" s="3" t="s">
        <v>7</v>
      </c>
      <c r="C4" s="124"/>
      <c r="D4" s="124"/>
      <c r="E4" s="124"/>
      <c r="F4" s="124"/>
      <c r="G4" s="124"/>
      <c r="H4" s="124"/>
    </row>
    <row r="5" spans="1:8" x14ac:dyDescent="0.25">
      <c r="A5" s="1"/>
      <c r="B5" s="1"/>
      <c r="C5" s="1"/>
      <c r="D5" s="1"/>
      <c r="E5" s="2"/>
      <c r="F5" s="2">
        <f t="shared" ref="F5:F22" si="0">ROUND(D5*E5,2)</f>
        <v>0</v>
      </c>
      <c r="G5" s="1">
        <f t="shared" ref="G5:G22" si="1">ROUND(F5*24%,2)</f>
        <v>0</v>
      </c>
      <c r="H5" s="1">
        <f t="shared" ref="H5:H22" si="2">F5+G5</f>
        <v>0</v>
      </c>
    </row>
    <row r="6" spans="1:8" x14ac:dyDescent="0.25">
      <c r="A6" s="1"/>
      <c r="B6" s="1"/>
      <c r="C6" s="1"/>
      <c r="D6" s="1"/>
      <c r="E6" s="1"/>
      <c r="F6" s="2">
        <f t="shared" si="0"/>
        <v>0</v>
      </c>
      <c r="G6" s="1">
        <f t="shared" si="1"/>
        <v>0</v>
      </c>
      <c r="H6" s="1">
        <f t="shared" si="2"/>
        <v>0</v>
      </c>
    </row>
    <row r="7" spans="1:8" x14ac:dyDescent="0.25">
      <c r="A7" s="1"/>
      <c r="B7" s="1"/>
      <c r="C7" s="1"/>
      <c r="D7" s="1"/>
      <c r="E7" s="1"/>
      <c r="F7" s="2">
        <f t="shared" si="0"/>
        <v>0</v>
      </c>
      <c r="G7" s="1">
        <f t="shared" si="1"/>
        <v>0</v>
      </c>
      <c r="H7" s="1">
        <f t="shared" si="2"/>
        <v>0</v>
      </c>
    </row>
    <row r="8" spans="1:8" x14ac:dyDescent="0.25">
      <c r="A8" s="1"/>
      <c r="B8" s="1"/>
      <c r="C8" s="1"/>
      <c r="D8" s="1"/>
      <c r="E8" s="1"/>
      <c r="F8" s="2">
        <f t="shared" si="0"/>
        <v>0</v>
      </c>
      <c r="G8" s="1">
        <f t="shared" si="1"/>
        <v>0</v>
      </c>
      <c r="H8" s="1">
        <f t="shared" si="2"/>
        <v>0</v>
      </c>
    </row>
    <row r="9" spans="1:8" x14ac:dyDescent="0.25">
      <c r="A9" s="1"/>
      <c r="B9" s="1"/>
      <c r="C9" s="1"/>
      <c r="D9" s="1"/>
      <c r="E9" s="1"/>
      <c r="F9" s="2">
        <f t="shared" si="0"/>
        <v>0</v>
      </c>
      <c r="G9" s="1">
        <f t="shared" si="1"/>
        <v>0</v>
      </c>
      <c r="H9" s="1">
        <f t="shared" si="2"/>
        <v>0</v>
      </c>
    </row>
    <row r="10" spans="1:8" x14ac:dyDescent="0.25">
      <c r="A10" s="1"/>
      <c r="B10" s="1"/>
      <c r="C10" s="1"/>
      <c r="D10" s="1"/>
      <c r="E10" s="1"/>
      <c r="F10" s="2">
        <f t="shared" si="0"/>
        <v>0</v>
      </c>
      <c r="G10" s="1">
        <f t="shared" si="1"/>
        <v>0</v>
      </c>
      <c r="H10" s="1">
        <f t="shared" si="2"/>
        <v>0</v>
      </c>
    </row>
    <row r="11" spans="1:8" x14ac:dyDescent="0.25">
      <c r="A11" s="1"/>
      <c r="B11" s="1"/>
      <c r="C11" s="1"/>
      <c r="D11" s="1"/>
      <c r="E11" s="1"/>
      <c r="F11" s="2">
        <f t="shared" si="0"/>
        <v>0</v>
      </c>
      <c r="G11" s="1">
        <f t="shared" si="1"/>
        <v>0</v>
      </c>
      <c r="H11" s="1">
        <f t="shared" si="2"/>
        <v>0</v>
      </c>
    </row>
    <row r="12" spans="1:8" x14ac:dyDescent="0.25">
      <c r="A12" s="1"/>
      <c r="B12" s="1"/>
      <c r="C12" s="1"/>
      <c r="D12" s="1"/>
      <c r="E12" s="1"/>
      <c r="F12" s="2">
        <f t="shared" si="0"/>
        <v>0</v>
      </c>
      <c r="G12" s="1">
        <f t="shared" si="1"/>
        <v>0</v>
      </c>
      <c r="H12" s="1">
        <f t="shared" si="2"/>
        <v>0</v>
      </c>
    </row>
    <row r="13" spans="1:8" x14ac:dyDescent="0.25">
      <c r="A13" s="1"/>
      <c r="B13" s="1"/>
      <c r="C13" s="1"/>
      <c r="D13" s="1"/>
      <c r="E13" s="1"/>
      <c r="F13" s="2">
        <f t="shared" si="0"/>
        <v>0</v>
      </c>
      <c r="G13" s="1">
        <f t="shared" si="1"/>
        <v>0</v>
      </c>
      <c r="H13" s="1">
        <f t="shared" si="2"/>
        <v>0</v>
      </c>
    </row>
    <row r="14" spans="1:8" x14ac:dyDescent="0.25">
      <c r="A14" s="1"/>
      <c r="B14" s="1"/>
      <c r="C14" s="1"/>
      <c r="D14" s="1"/>
      <c r="E14" s="1"/>
      <c r="F14" s="2">
        <f t="shared" si="0"/>
        <v>0</v>
      </c>
      <c r="G14" s="1">
        <f t="shared" si="1"/>
        <v>0</v>
      </c>
      <c r="H14" s="1">
        <f t="shared" si="2"/>
        <v>0</v>
      </c>
    </row>
    <row r="15" spans="1:8" x14ac:dyDescent="0.25">
      <c r="A15" s="1"/>
      <c r="B15" s="1"/>
      <c r="C15" s="1"/>
      <c r="D15" s="1"/>
      <c r="E15" s="1"/>
      <c r="F15" s="2">
        <f t="shared" si="0"/>
        <v>0</v>
      </c>
      <c r="G15" s="1">
        <f t="shared" si="1"/>
        <v>0</v>
      </c>
      <c r="H15" s="1">
        <f t="shared" si="2"/>
        <v>0</v>
      </c>
    </row>
    <row r="16" spans="1:8" x14ac:dyDescent="0.25">
      <c r="A16" s="1"/>
      <c r="B16" s="1"/>
      <c r="C16" s="1"/>
      <c r="D16" s="1"/>
      <c r="E16" s="1"/>
      <c r="F16" s="2">
        <f t="shared" si="0"/>
        <v>0</v>
      </c>
      <c r="G16" s="1">
        <f t="shared" si="1"/>
        <v>0</v>
      </c>
      <c r="H16" s="1">
        <f t="shared" si="2"/>
        <v>0</v>
      </c>
    </row>
    <row r="17" spans="1:8" x14ac:dyDescent="0.25">
      <c r="A17" s="1"/>
      <c r="B17" s="1"/>
      <c r="C17" s="1"/>
      <c r="D17" s="1"/>
      <c r="E17" s="1"/>
      <c r="F17" s="2">
        <f t="shared" si="0"/>
        <v>0</v>
      </c>
      <c r="G17" s="1">
        <f t="shared" si="1"/>
        <v>0</v>
      </c>
      <c r="H17" s="1">
        <f t="shared" si="2"/>
        <v>0</v>
      </c>
    </row>
    <row r="18" spans="1:8" x14ac:dyDescent="0.25">
      <c r="A18" s="1"/>
      <c r="B18" s="1"/>
      <c r="C18" s="1"/>
      <c r="D18" s="1"/>
      <c r="E18" s="1"/>
      <c r="F18" s="2">
        <f t="shared" si="0"/>
        <v>0</v>
      </c>
      <c r="G18" s="1">
        <f t="shared" si="1"/>
        <v>0</v>
      </c>
      <c r="H18" s="1">
        <f t="shared" si="2"/>
        <v>0</v>
      </c>
    </row>
    <row r="19" spans="1:8" x14ac:dyDescent="0.25">
      <c r="A19" s="1"/>
      <c r="B19" s="1"/>
      <c r="C19" s="1"/>
      <c r="D19" s="1"/>
      <c r="E19" s="1"/>
      <c r="F19" s="2">
        <f t="shared" si="0"/>
        <v>0</v>
      </c>
      <c r="G19" s="1">
        <f t="shared" si="1"/>
        <v>0</v>
      </c>
      <c r="H19" s="1">
        <f t="shared" si="2"/>
        <v>0</v>
      </c>
    </row>
    <row r="20" spans="1:8" x14ac:dyDescent="0.25">
      <c r="A20" s="1"/>
      <c r="B20" s="1"/>
      <c r="C20" s="1"/>
      <c r="D20" s="1"/>
      <c r="E20" s="1"/>
      <c r="F20" s="2">
        <f t="shared" si="0"/>
        <v>0</v>
      </c>
      <c r="G20" s="1">
        <f t="shared" si="1"/>
        <v>0</v>
      </c>
      <c r="H20" s="1">
        <f t="shared" si="2"/>
        <v>0</v>
      </c>
    </row>
    <row r="21" spans="1:8" x14ac:dyDescent="0.25">
      <c r="A21" s="1"/>
      <c r="B21" s="1"/>
      <c r="C21" s="1"/>
      <c r="D21" s="1"/>
      <c r="E21" s="1"/>
      <c r="F21" s="2">
        <f t="shared" si="0"/>
        <v>0</v>
      </c>
      <c r="G21" s="1">
        <f t="shared" si="1"/>
        <v>0</v>
      </c>
      <c r="H21" s="1">
        <f t="shared" si="2"/>
        <v>0</v>
      </c>
    </row>
    <row r="22" spans="1:8" x14ac:dyDescent="0.25">
      <c r="A22" s="1"/>
      <c r="B22" s="1"/>
      <c r="C22" s="1"/>
      <c r="D22" s="1"/>
      <c r="E22" s="1"/>
      <c r="F22" s="2">
        <f t="shared" si="0"/>
        <v>0</v>
      </c>
      <c r="G22" s="1">
        <f t="shared" si="1"/>
        <v>0</v>
      </c>
      <c r="H22" s="1">
        <f t="shared" si="2"/>
        <v>0</v>
      </c>
    </row>
    <row r="23" spans="1:8" x14ac:dyDescent="0.25">
      <c r="A23" s="4"/>
      <c r="B23" s="4" t="s">
        <v>8</v>
      </c>
      <c r="C23" s="4"/>
      <c r="D23" s="4"/>
      <c r="E23" s="4"/>
      <c r="F23" s="4">
        <f>SUM(F5:F22)</f>
        <v>0</v>
      </c>
      <c r="G23" s="4">
        <f>SUM(G5:G22)</f>
        <v>0</v>
      </c>
      <c r="H23" s="4">
        <f>SUM(H5:H22)</f>
        <v>0</v>
      </c>
    </row>
  </sheetData>
  <mergeCells count="8">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2:H8"/>
  <sheetViews>
    <sheetView workbookViewId="0">
      <selection activeCell="A3" sqref="A3:A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29.25" customHeight="1" x14ac:dyDescent="0.25">
      <c r="A2" s="123" t="s">
        <v>376</v>
      </c>
      <c r="B2" s="123"/>
      <c r="C2" s="123"/>
      <c r="D2" s="123"/>
      <c r="E2" s="123"/>
      <c r="F2" s="123"/>
      <c r="G2" s="123"/>
      <c r="H2" s="123"/>
    </row>
    <row r="3" spans="1:8" x14ac:dyDescent="0.25">
      <c r="A3" s="124" t="s">
        <v>0</v>
      </c>
      <c r="B3" s="3" t="s">
        <v>345</v>
      </c>
      <c r="C3" s="124" t="s">
        <v>355</v>
      </c>
      <c r="D3" s="124" t="s">
        <v>2</v>
      </c>
      <c r="E3" s="124" t="s">
        <v>3</v>
      </c>
      <c r="F3" s="124" t="s">
        <v>4</v>
      </c>
      <c r="G3" s="124" t="s">
        <v>5</v>
      </c>
      <c r="H3" s="124" t="s">
        <v>6</v>
      </c>
    </row>
    <row r="4" spans="1:8" ht="25.5" x14ac:dyDescent="0.25">
      <c r="A4" s="124"/>
      <c r="B4" s="3" t="s">
        <v>7</v>
      </c>
      <c r="C4" s="124"/>
      <c r="D4" s="124"/>
      <c r="E4" s="124"/>
      <c r="F4" s="124"/>
      <c r="G4" s="124"/>
      <c r="H4" s="124"/>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4"/>
      <c r="B8" s="4" t="s">
        <v>8</v>
      </c>
      <c r="C8" s="4"/>
      <c r="D8" s="4"/>
      <c r="E8" s="4"/>
      <c r="F8" s="4">
        <f>SUM(F5:F7)</f>
        <v>0</v>
      </c>
      <c r="G8" s="4">
        <f>SUM(G5:G7)</f>
        <v>0</v>
      </c>
      <c r="H8" s="4">
        <f>SUM(H5:H7)</f>
        <v>0</v>
      </c>
    </row>
  </sheetData>
  <mergeCells count="8">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2:H21"/>
  <sheetViews>
    <sheetView workbookViewId="0">
      <selection activeCell="A14" sqref="A14:H21"/>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54" customHeight="1" x14ac:dyDescent="0.25">
      <c r="A2" s="125" t="s">
        <v>377</v>
      </c>
      <c r="B2" s="123"/>
      <c r="C2" s="123"/>
      <c r="D2" s="123"/>
      <c r="E2" s="123"/>
      <c r="F2" s="123"/>
      <c r="G2" s="123"/>
      <c r="H2" s="123"/>
    </row>
    <row r="3" spans="1:8" ht="15" customHeight="1" x14ac:dyDescent="0.25">
      <c r="A3" s="124" t="s">
        <v>0</v>
      </c>
      <c r="B3" s="3" t="s">
        <v>345</v>
      </c>
      <c r="C3" s="124" t="s">
        <v>357</v>
      </c>
      <c r="D3" s="124" t="s">
        <v>2</v>
      </c>
      <c r="E3" s="124" t="s">
        <v>3</v>
      </c>
      <c r="F3" s="124" t="s">
        <v>4</v>
      </c>
      <c r="G3" s="124" t="s">
        <v>5</v>
      </c>
      <c r="H3" s="124" t="s">
        <v>6</v>
      </c>
    </row>
    <row r="4" spans="1:8" x14ac:dyDescent="0.25">
      <c r="A4" s="124"/>
      <c r="B4" s="3"/>
      <c r="C4" s="124"/>
      <c r="D4" s="124"/>
      <c r="E4" s="124"/>
      <c r="F4" s="124"/>
      <c r="G4" s="124"/>
      <c r="H4" s="124"/>
    </row>
    <row r="5" spans="1:8" x14ac:dyDescent="0.25">
      <c r="A5" s="1"/>
      <c r="B5" s="1"/>
      <c r="C5" s="1"/>
      <c r="D5" s="1"/>
      <c r="E5" s="2"/>
      <c r="F5" s="2">
        <f t="shared" ref="F5:F10" si="0">ROUND(D5*E5,2)</f>
        <v>0</v>
      </c>
      <c r="G5" s="1">
        <f t="shared" ref="G5:G10" si="1">ROUND(F5*24%,2)</f>
        <v>0</v>
      </c>
      <c r="H5" s="1">
        <f t="shared" ref="H5:H10" si="2">F5+G5</f>
        <v>0</v>
      </c>
    </row>
    <row r="6" spans="1:8" x14ac:dyDescent="0.25">
      <c r="A6" s="1"/>
      <c r="B6" s="1"/>
      <c r="C6" s="1"/>
      <c r="D6" s="1"/>
      <c r="E6" s="1"/>
      <c r="F6" s="2">
        <f t="shared" si="0"/>
        <v>0</v>
      </c>
      <c r="G6" s="1">
        <f t="shared" si="1"/>
        <v>0</v>
      </c>
      <c r="H6" s="1">
        <f t="shared" si="2"/>
        <v>0</v>
      </c>
    </row>
    <row r="7" spans="1:8" x14ac:dyDescent="0.25">
      <c r="A7" s="1"/>
      <c r="B7" s="1"/>
      <c r="C7" s="1"/>
      <c r="D7" s="1"/>
      <c r="E7" s="1"/>
      <c r="F7" s="2">
        <f t="shared" si="0"/>
        <v>0</v>
      </c>
      <c r="G7" s="1">
        <f t="shared" si="1"/>
        <v>0</v>
      </c>
      <c r="H7" s="1">
        <f t="shared" si="2"/>
        <v>0</v>
      </c>
    </row>
    <row r="8" spans="1:8" x14ac:dyDescent="0.25">
      <c r="A8" s="1"/>
      <c r="B8" s="1"/>
      <c r="C8" s="1"/>
      <c r="D8" s="1"/>
      <c r="E8" s="1"/>
      <c r="F8" s="2">
        <f t="shared" si="0"/>
        <v>0</v>
      </c>
      <c r="G8" s="1">
        <f t="shared" si="1"/>
        <v>0</v>
      </c>
      <c r="H8" s="1">
        <f t="shared" si="2"/>
        <v>0</v>
      </c>
    </row>
    <row r="9" spans="1:8" x14ac:dyDescent="0.25">
      <c r="A9" s="1"/>
      <c r="B9" s="1"/>
      <c r="C9" s="1"/>
      <c r="D9" s="1"/>
      <c r="E9" s="1"/>
      <c r="F9" s="2">
        <f t="shared" si="0"/>
        <v>0</v>
      </c>
      <c r="G9" s="1">
        <f t="shared" si="1"/>
        <v>0</v>
      </c>
      <c r="H9" s="1">
        <f t="shared" si="2"/>
        <v>0</v>
      </c>
    </row>
    <row r="10" spans="1:8" x14ac:dyDescent="0.25">
      <c r="A10" s="1"/>
      <c r="B10" s="1"/>
      <c r="C10" s="1"/>
      <c r="D10" s="1"/>
      <c r="E10" s="1"/>
      <c r="F10" s="2">
        <f t="shared" si="0"/>
        <v>0</v>
      </c>
      <c r="G10" s="1">
        <f t="shared" si="1"/>
        <v>0</v>
      </c>
      <c r="H10" s="1">
        <f t="shared" si="2"/>
        <v>0</v>
      </c>
    </row>
    <row r="11" spans="1:8" x14ac:dyDescent="0.25">
      <c r="A11" s="4"/>
      <c r="B11" s="4" t="s">
        <v>8</v>
      </c>
      <c r="C11" s="4"/>
      <c r="D11" s="4"/>
      <c r="E11" s="4"/>
      <c r="F11" s="4">
        <f>SUM(F5:F10)</f>
        <v>0</v>
      </c>
      <c r="G11" s="4">
        <f>SUM(G5:G10)</f>
        <v>0</v>
      </c>
      <c r="H11" s="4">
        <f>SUM(H5:H10)</f>
        <v>0</v>
      </c>
    </row>
    <row r="14" spans="1:8" ht="15.75" customHeight="1" x14ac:dyDescent="0.25">
      <c r="A14" s="126" t="s">
        <v>408</v>
      </c>
      <c r="B14" s="126"/>
      <c r="C14" s="126"/>
      <c r="D14" s="126"/>
      <c r="E14" s="126"/>
      <c r="F14" s="126"/>
      <c r="G14" s="126"/>
      <c r="H14" s="126"/>
    </row>
    <row r="15" spans="1:8" x14ac:dyDescent="0.25">
      <c r="A15" s="126"/>
      <c r="B15" s="126"/>
      <c r="C15" s="126"/>
      <c r="D15" s="126"/>
      <c r="E15" s="126"/>
      <c r="F15" s="126"/>
      <c r="G15" s="126"/>
      <c r="H15" s="126"/>
    </row>
    <row r="16" spans="1:8" ht="47.25" customHeight="1" x14ac:dyDescent="0.25">
      <c r="A16" s="126"/>
      <c r="B16" s="126"/>
      <c r="C16" s="126"/>
      <c r="D16" s="126"/>
      <c r="E16" s="126"/>
      <c r="F16" s="126"/>
      <c r="G16" s="126"/>
      <c r="H16" s="126"/>
    </row>
    <row r="17" spans="1:8" x14ac:dyDescent="0.25">
      <c r="A17" s="126"/>
      <c r="B17" s="126"/>
      <c r="C17" s="126"/>
      <c r="D17" s="126"/>
      <c r="E17" s="126"/>
      <c r="F17" s="126"/>
      <c r="G17" s="126"/>
      <c r="H17" s="126"/>
    </row>
    <row r="18" spans="1:8" x14ac:dyDescent="0.25">
      <c r="A18" s="126"/>
      <c r="B18" s="126"/>
      <c r="C18" s="126"/>
      <c r="D18" s="126"/>
      <c r="E18" s="126"/>
      <c r="F18" s="126"/>
      <c r="G18" s="126"/>
      <c r="H18" s="126"/>
    </row>
    <row r="19" spans="1:8" x14ac:dyDescent="0.25">
      <c r="A19" s="126"/>
      <c r="B19" s="126"/>
      <c r="C19" s="126"/>
      <c r="D19" s="126"/>
      <c r="E19" s="126"/>
      <c r="F19" s="126"/>
      <c r="G19" s="126"/>
      <c r="H19" s="126"/>
    </row>
    <row r="20" spans="1:8" x14ac:dyDescent="0.25">
      <c r="A20" s="126"/>
      <c r="B20" s="126"/>
      <c r="C20" s="126"/>
      <c r="D20" s="126"/>
      <c r="E20" s="126"/>
      <c r="F20" s="126"/>
      <c r="G20" s="126"/>
      <c r="H20" s="126"/>
    </row>
    <row r="21" spans="1:8" ht="30" customHeight="1" x14ac:dyDescent="0.25">
      <c r="A21" s="126"/>
      <c r="B21" s="126"/>
      <c r="C21" s="126"/>
      <c r="D21" s="126"/>
      <c r="E21" s="126"/>
      <c r="F21" s="126"/>
      <c r="G21" s="126"/>
      <c r="H21" s="126"/>
    </row>
  </sheetData>
  <mergeCells count="9">
    <mergeCell ref="A14:H21"/>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23</vt:i4>
      </vt:variant>
      <vt:variant>
        <vt:lpstr>Καθορισμένες περιοχές</vt:lpstr>
      </vt:variant>
      <vt:variant>
        <vt:i4>1</vt:i4>
      </vt:variant>
    </vt:vector>
  </HeadingPairs>
  <TitlesOfParts>
    <vt:vector size="24" baseType="lpstr">
      <vt:lpstr>ΕΞΩΦΥΛΛΟ</vt:lpstr>
      <vt:lpstr>ΚΤΙΡΙΑΚΑ</vt:lpstr>
      <vt:lpstr>ΑΚΙΝΗΤΑ</vt:lpstr>
      <vt:lpstr>ΕΞΟΠΛΙΣΜΟΣ</vt:lpstr>
      <vt:lpstr>ΟΧΗΜΑΤΑ</vt:lpstr>
      <vt:lpstr>ΠΙΣΤΟΠ. ΠΟΙΟΤΗΤΑΣ</vt:lpstr>
      <vt:lpstr>ΕΞΟΠΛ. ΕΠΙΧΕΙΡ.</vt:lpstr>
      <vt:lpstr>ΣΥΣΤ ΑΣΦΑΛΕΙΑΣ</vt:lpstr>
      <vt:lpstr>ΓΕΝ ΔΑΠ ΕΓΚ ΚΑΙ ΕΞΟΠΛ</vt:lpstr>
      <vt:lpstr>ΛΟΓΙΣΜΙΚΟ</vt:lpstr>
      <vt:lpstr>ΕΝΕΡΓ. ΠΡΟΒΟΛ. ΠΡΟΩΘ.</vt:lpstr>
      <vt:lpstr>ΣΥΝΔΕΣΗ ΜΕ Ο.Κ.Ω</vt:lpstr>
      <vt:lpstr>ΑΣΦΑΛ. ΣΥΜΒΟΛ.</vt:lpstr>
      <vt:lpstr>ΑΜΟΙΒΕΣ ΠΡΟΣΩΠΙΚΟΥ</vt:lpstr>
      <vt:lpstr>ΧΩΡΟΙ ΠΡΟΒΟΛΗΣ, ΔΟΚΙΜΗΣ</vt:lpstr>
      <vt:lpstr>ΕΡΓΑΣΙΕΣ ΠΡΑΣΙΝΟΥ</vt:lpstr>
      <vt:lpstr>ΕΞΟΠΛ ΨΥΧΡ. ΕΚΘΛ.</vt:lpstr>
      <vt:lpstr>ΕΙΔΙΚΟΣ ΕΞΟΠΛΙΣΜΟΣ</vt:lpstr>
      <vt:lpstr>ΟΙΚΙΣΚΟΣ 40ΤΜ</vt:lpstr>
      <vt:lpstr>ΕΡΓΑ ΠΡΑΣΙΝΟΥ.-ΔΙΑΚΟΣΜ.</vt:lpstr>
      <vt:lpstr>ΕΞΟΠΛΙΣΜ. ΑΝΑΨΥΧΗΣ</vt:lpstr>
      <vt:lpstr>ΟΙΚΙΣΚΟΣ 20ΤΜ </vt:lpstr>
      <vt:lpstr>ΣΥΝΟΛΑ</vt:lpstr>
      <vt:lpstr>ΕΞΩΦΥΛΛΟ!Print_Area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User1</cp:lastModifiedBy>
  <cp:lastPrinted>2019-05-13T09:22:56Z</cp:lastPrinted>
  <dcterms:created xsi:type="dcterms:W3CDTF">2018-08-08T08:40:02Z</dcterms:created>
  <dcterms:modified xsi:type="dcterms:W3CDTF">2023-01-24T08:45:31Z</dcterms:modified>
</cp:coreProperties>
</file>